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 activeTab="4"/>
  </bookViews>
  <sheets>
    <sheet name="Январь" sheetId="4" r:id="rId1"/>
    <sheet name="Февраль" sheetId="5" r:id="rId2"/>
    <sheet name="март" sheetId="6" r:id="rId3"/>
    <sheet name="апрель " sheetId="7" r:id="rId4"/>
    <sheet name="Свод" sheetId="8" r:id="rId5"/>
  </sheets>
  <calcPr calcId="152511"/>
</workbook>
</file>

<file path=xl/calcChain.xml><?xml version="1.0" encoding="utf-8"?>
<calcChain xmlns="http://schemas.openxmlformats.org/spreadsheetml/2006/main">
  <c r="H8" i="8" l="1"/>
  <c r="H9" i="8"/>
  <c r="H32" i="8" s="1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E32" i="8"/>
  <c r="D32" i="8"/>
  <c r="G32" i="8"/>
  <c r="F32" i="8"/>
  <c r="G31" i="7"/>
  <c r="F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31" i="7" s="1"/>
  <c r="G31" i="6"/>
  <c r="F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28" i="5"/>
  <c r="H27" i="5"/>
  <c r="G34" i="5"/>
  <c r="F34" i="5"/>
  <c r="H33" i="5"/>
  <c r="H32" i="5"/>
  <c r="H31" i="5"/>
  <c r="H30" i="5"/>
  <c r="H29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32" i="4"/>
  <c r="G32" i="4"/>
  <c r="F32" i="4"/>
  <c r="H28" i="4"/>
  <c r="H27" i="4"/>
  <c r="H26" i="4"/>
  <c r="H25" i="4"/>
  <c r="H24" i="4"/>
  <c r="H8" i="4"/>
  <c r="H31" i="4"/>
  <c r="H30" i="4"/>
  <c r="H29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31" i="6" l="1"/>
  <c r="H34" i="5"/>
</calcChain>
</file>

<file path=xl/sharedStrings.xml><?xml version="1.0" encoding="utf-8"?>
<sst xmlns="http://schemas.openxmlformats.org/spreadsheetml/2006/main" count="301" uniqueCount="65">
  <si>
    <t>№ п/п</t>
  </si>
  <si>
    <t>ФИО</t>
  </si>
  <si>
    <t>должность</t>
  </si>
  <si>
    <t>ставка</t>
  </si>
  <si>
    <t>всего начислено по РПВ</t>
  </si>
  <si>
    <t>отклонение</t>
  </si>
  <si>
    <t>10 (гр.5-гр.6)</t>
  </si>
  <si>
    <t>6 (гр.5+гр.7)</t>
  </si>
  <si>
    <t>Таблица 1</t>
  </si>
  <si>
    <t>Итого</t>
  </si>
  <si>
    <t>водитель</t>
  </si>
  <si>
    <t xml:space="preserve"> начисленная сумма, в соот-ветствии законом</t>
  </si>
  <si>
    <t>фактич. отработ.дни</t>
  </si>
  <si>
    <t>Чурук Б.Б.</t>
  </si>
  <si>
    <t>раб. по обсл.</t>
  </si>
  <si>
    <t>Лойгу Р.Ш.</t>
  </si>
  <si>
    <t>уборщица</t>
  </si>
  <si>
    <t>Сержинмаа Д.О-Х.</t>
  </si>
  <si>
    <t>Бегзи У.Б.</t>
  </si>
  <si>
    <t>Дандаа Е.Б.</t>
  </si>
  <si>
    <t>Балдир А.О.</t>
  </si>
  <si>
    <t>Даржа Ш.С.</t>
  </si>
  <si>
    <t>Кунчун Б-Д.Б.</t>
  </si>
  <si>
    <t>Домаа Ч.А.</t>
  </si>
  <si>
    <t>Нынмыр М.М.</t>
  </si>
  <si>
    <t>Чоодур Э.И.</t>
  </si>
  <si>
    <t>Манзай Р.Б.</t>
  </si>
  <si>
    <t>Балдар С.О.</t>
  </si>
  <si>
    <t>Хунапай А.И.</t>
  </si>
  <si>
    <t>Момбур-оол О.А.</t>
  </si>
  <si>
    <t>Лойгу М.Е.</t>
  </si>
  <si>
    <t>Балдир Ч.М.</t>
  </si>
  <si>
    <t>Бегзи А.Б.</t>
  </si>
  <si>
    <t>Шактар Э.А.</t>
  </si>
  <si>
    <t>Крылова И.С.</t>
  </si>
  <si>
    <t>Муна А.Б.</t>
  </si>
  <si>
    <t>вахтер</t>
  </si>
  <si>
    <t>повар</t>
  </si>
  <si>
    <t>раб.по уходу за животными</t>
  </si>
  <si>
    <t>дворник</t>
  </si>
  <si>
    <t>сторож</t>
  </si>
  <si>
    <t>ночная няня</t>
  </si>
  <si>
    <t>зам.раб.по стир.</t>
  </si>
  <si>
    <t>Дирчинчап Ч.В.</t>
  </si>
  <si>
    <t>Дукар А.К.</t>
  </si>
  <si>
    <t>Ломбу А.А.</t>
  </si>
  <si>
    <t>зам.вахтер</t>
  </si>
  <si>
    <t>ДукарО.К.</t>
  </si>
  <si>
    <t>Итого за февраль месяц</t>
  </si>
  <si>
    <t>Дукар О.К.</t>
  </si>
  <si>
    <t>Итого за март месяц</t>
  </si>
  <si>
    <t>Итого за апрель месяц</t>
  </si>
  <si>
    <t>Апрель 2018 г</t>
  </si>
  <si>
    <t>Март 2018 г</t>
  </si>
  <si>
    <t>Февраль 2018 г</t>
  </si>
  <si>
    <t>Январь 2018 г</t>
  </si>
  <si>
    <t>Январь месяц  2018 г</t>
  </si>
  <si>
    <t>Февраль месяц  2018 г</t>
  </si>
  <si>
    <t>Март месяц  2018 г</t>
  </si>
  <si>
    <t>Апрель месяц  2018 г</t>
  </si>
  <si>
    <t>уборщ, ноч.няня, зам.раб.по стирк</t>
  </si>
  <si>
    <t>ноч. няня, зам.раб.по стир.</t>
  </si>
  <si>
    <t>Сводная ведомость с января по апрель месяц 2018 года</t>
  </si>
  <si>
    <t>Итого по месяцам</t>
  </si>
  <si>
    <t>ИТОГО с января по апрел месяц 2018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</si>
</sst>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2" fontId="3" fillId="0" borderId="0" xfId="0" applyNumberFormat="1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2" fontId="6" fillId="0" borderId="0" xfId="0" applyNumberFormat="1" applyFont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2" fontId="6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wrapText="1"/>
    </xf>
    <xf numFmtId="2" fontId="3" fillId="2" borderId="4" xfId="0" applyNumberFormat="1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9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wrapText="1"/>
    </xf>
    <xf numFmtId="0" fontId="1" fillId="2" borderId="14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0" borderId="15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2" fontId="3" fillId="0" borderId="12" xfId="0" applyNumberFormat="1" applyFont="1" applyBorder="1" applyAlignment="1">
      <alignment wrapText="1"/>
    </xf>
    <xf numFmtId="0" fontId="3" fillId="0" borderId="13" xfId="0" applyFont="1" applyFill="1" applyBorder="1" applyAlignment="1">
      <alignment horizontal="left" wrapText="1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2" fontId="3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wrapText="1"/>
    </xf>
    <xf numFmtId="2" fontId="6" fillId="0" borderId="0" xfId="0" applyNumberFormat="1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2" fontId="3" fillId="0" borderId="0" xfId="0" applyNumberFormat="1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2" fontId="6" fillId="0" borderId="0" xfId="0" applyNumberFormat="1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2" fontId="3" fillId="2" borderId="3" xfId="0" applyNumberFormat="1" applyFont="1" applyFill="1" applyBorder="1" applyAlignment="1">
      <alignment horizontal="left" wrapText="1"/>
    </xf>
    <xf numFmtId="2" fontId="3" fillId="2" borderId="4" xfId="0" applyNumberFormat="1" applyFont="1" applyFill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2" fontId="3" fillId="0" borderId="4" xfId="0" applyNumberFormat="1" applyFont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2" fontId="1" fillId="0" borderId="0" xfId="0" applyNumberFormat="1" applyFont="1" applyAlignment="1">
      <alignment horizontal="left" wrapText="1"/>
    </xf>
    <xf numFmtId="2" fontId="5" fillId="0" borderId="0" xfId="0" applyNumberFormat="1" applyFont="1" applyAlignment="1">
      <alignment horizontal="left" wrapText="1"/>
    </xf>
    <xf numFmtId="2" fontId="1" fillId="0" borderId="0" xfId="0" applyNumberFormat="1" applyFont="1" applyBorder="1" applyAlignment="1">
      <alignment horizontal="left" wrapText="1"/>
    </xf>
    <xf numFmtId="2" fontId="5" fillId="0" borderId="0" xfId="0" applyNumberFormat="1" applyFont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2" fontId="1" fillId="2" borderId="3" xfId="0" applyNumberFormat="1" applyFont="1" applyFill="1" applyBorder="1" applyAlignment="1">
      <alignment horizontal="left" wrapText="1"/>
    </xf>
    <xf numFmtId="2" fontId="1" fillId="2" borderId="4" xfId="0" applyNumberFormat="1" applyFont="1" applyFill="1" applyBorder="1" applyAlignment="1">
      <alignment horizontal="left" wrapText="1"/>
    </xf>
    <xf numFmtId="0" fontId="1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2" fontId="3" fillId="0" borderId="13" xfId="0" applyNumberFormat="1" applyFont="1" applyBorder="1" applyAlignment="1">
      <alignment horizontal="center" wrapText="1"/>
    </xf>
    <xf numFmtId="2" fontId="6" fillId="0" borderId="13" xfId="0" applyNumberFormat="1" applyFont="1" applyBorder="1" applyAlignment="1">
      <alignment horizontal="center" wrapText="1"/>
    </xf>
    <xf numFmtId="2" fontId="3" fillId="2" borderId="13" xfId="0" applyNumberFormat="1" applyFont="1" applyFill="1" applyBorder="1" applyAlignment="1">
      <alignment horizontal="center" wrapText="1"/>
    </xf>
    <xf numFmtId="2" fontId="1" fillId="0" borderId="13" xfId="0" applyNumberFormat="1" applyFont="1" applyBorder="1" applyAlignment="1">
      <alignment horizontal="center" wrapText="1"/>
    </xf>
    <xf numFmtId="0" fontId="3" fillId="2" borderId="1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V35"/>
  <sheetViews>
    <sheetView topLeftCell="A4" workbookViewId="0">
      <selection activeCell="A33" sqref="A33:B33"/>
    </sheetView>
  </sheetViews>
  <sheetFormatPr defaultRowHeight="15" x14ac:dyDescent="0.25"/>
  <cols>
    <col min="1" max="1" width="4.85546875" style="3" customWidth="1"/>
    <col min="2" max="2" width="22.140625" style="3" customWidth="1"/>
    <col min="3" max="3" width="16" style="3" customWidth="1"/>
    <col min="4" max="4" width="8.5703125" style="3" customWidth="1"/>
    <col min="5" max="5" width="9.140625" style="3"/>
    <col min="6" max="6" width="12.140625" style="3" customWidth="1"/>
    <col min="7" max="7" width="15.85546875" style="6" customWidth="1"/>
    <col min="8" max="8" width="14.7109375" style="6" customWidth="1"/>
    <col min="9" max="22" width="9.140625" style="3"/>
  </cols>
  <sheetData>
    <row r="1" spans="1:22" ht="15.75" thickBot="1" x14ac:dyDescent="0.3">
      <c r="H1" s="5" t="s">
        <v>8</v>
      </c>
    </row>
    <row r="2" spans="1:22" s="1" customFormat="1" x14ac:dyDescent="0.25">
      <c r="A2" s="32" t="s">
        <v>0</v>
      </c>
      <c r="B2" s="44" t="s">
        <v>1</v>
      </c>
      <c r="C2" s="32" t="s">
        <v>2</v>
      </c>
      <c r="D2" s="32" t="s">
        <v>3</v>
      </c>
      <c r="E2" s="38" t="s">
        <v>12</v>
      </c>
      <c r="F2" s="32" t="s">
        <v>4</v>
      </c>
      <c r="G2" s="35" t="s">
        <v>11</v>
      </c>
      <c r="H2" s="41" t="s">
        <v>5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4" customFormat="1" x14ac:dyDescent="0.25">
      <c r="A3" s="33"/>
      <c r="B3" s="45"/>
      <c r="C3" s="33"/>
      <c r="D3" s="33"/>
      <c r="E3" s="39"/>
      <c r="F3" s="33"/>
      <c r="G3" s="36"/>
      <c r="H3" s="4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s="1" customFormat="1" ht="47.25" customHeight="1" thickBot="1" x14ac:dyDescent="0.3">
      <c r="A4" s="34"/>
      <c r="B4" s="46"/>
      <c r="C4" s="34"/>
      <c r="D4" s="34"/>
      <c r="E4" s="40"/>
      <c r="F4" s="34"/>
      <c r="G4" s="37"/>
      <c r="H4" s="4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.75" thickBot="1" x14ac:dyDescent="0.3">
      <c r="A5" s="9">
        <v>1</v>
      </c>
      <c r="B5" s="9">
        <v>2</v>
      </c>
      <c r="C5" s="9">
        <v>3</v>
      </c>
      <c r="D5" s="9">
        <v>4</v>
      </c>
      <c r="E5" s="9"/>
      <c r="F5" s="9">
        <v>5</v>
      </c>
      <c r="G5" s="8" t="s">
        <v>7</v>
      </c>
      <c r="H5" s="8" t="s">
        <v>6</v>
      </c>
    </row>
    <row r="6" spans="1:22" ht="15.75" thickBot="1" x14ac:dyDescent="0.3">
      <c r="A6" s="29"/>
      <c r="B6" s="30"/>
      <c r="C6" s="30"/>
      <c r="D6" s="30"/>
      <c r="E6" s="30"/>
      <c r="F6" s="30"/>
      <c r="G6" s="30"/>
      <c r="H6" s="31"/>
    </row>
    <row r="7" spans="1:22" x14ac:dyDescent="0.25">
      <c r="A7" s="28" t="s">
        <v>55</v>
      </c>
      <c r="B7" s="28"/>
      <c r="C7" s="28"/>
      <c r="D7" s="28"/>
      <c r="E7" s="28"/>
      <c r="F7" s="28"/>
      <c r="G7" s="28"/>
      <c r="H7" s="28"/>
    </row>
    <row r="8" spans="1:22" x14ac:dyDescent="0.25">
      <c r="A8" s="3">
        <v>1</v>
      </c>
      <c r="B8" s="10" t="s">
        <v>13</v>
      </c>
      <c r="C8" s="3" t="s">
        <v>14</v>
      </c>
      <c r="D8" s="3">
        <v>1</v>
      </c>
      <c r="E8" s="3">
        <v>20</v>
      </c>
      <c r="F8" s="3">
        <v>11787.6</v>
      </c>
      <c r="G8" s="7">
        <v>18029.099999999999</v>
      </c>
      <c r="H8" s="7">
        <f>F8-G8</f>
        <v>-6241.4999999999982</v>
      </c>
    </row>
    <row r="9" spans="1:22" x14ac:dyDescent="0.25">
      <c r="A9" s="3">
        <v>2</v>
      </c>
      <c r="B9" s="10" t="s">
        <v>15</v>
      </c>
      <c r="C9" s="3" t="s">
        <v>16</v>
      </c>
      <c r="D9" s="3">
        <v>1</v>
      </c>
      <c r="E9" s="3">
        <v>20</v>
      </c>
      <c r="F9" s="3">
        <v>11787.6</v>
      </c>
      <c r="G9" s="7">
        <v>18029.099999999999</v>
      </c>
      <c r="H9" s="7">
        <f>F9-G9</f>
        <v>-6241.4999999999982</v>
      </c>
    </row>
    <row r="10" spans="1:22" x14ac:dyDescent="0.25">
      <c r="A10" s="3">
        <v>3</v>
      </c>
      <c r="B10" s="11" t="s">
        <v>17</v>
      </c>
      <c r="C10" s="3" t="s">
        <v>16</v>
      </c>
      <c r="D10" s="3">
        <v>1</v>
      </c>
      <c r="E10" s="3">
        <v>20</v>
      </c>
      <c r="F10" s="3">
        <v>11787.6</v>
      </c>
      <c r="G10" s="12">
        <v>18029.099999999999</v>
      </c>
      <c r="H10" s="12">
        <f>F10-G10</f>
        <v>-6241.4999999999982</v>
      </c>
    </row>
    <row r="11" spans="1:22" x14ac:dyDescent="0.25">
      <c r="A11" s="13">
        <v>4</v>
      </c>
      <c r="B11" s="14" t="s">
        <v>18</v>
      </c>
      <c r="C11" s="3" t="s">
        <v>16</v>
      </c>
      <c r="D11" s="3">
        <v>1</v>
      </c>
      <c r="E11" s="3">
        <v>20</v>
      </c>
      <c r="F11" s="3">
        <v>11787.6</v>
      </c>
      <c r="G11" s="12">
        <v>18029.099999999999</v>
      </c>
      <c r="H11" s="15">
        <f>F11-G11</f>
        <v>-6241.4999999999982</v>
      </c>
    </row>
    <row r="12" spans="1:22" x14ac:dyDescent="0.25">
      <c r="A12" s="13">
        <v>5</v>
      </c>
      <c r="B12" s="14" t="s">
        <v>19</v>
      </c>
      <c r="C12" s="3" t="s">
        <v>16</v>
      </c>
      <c r="D12" s="3">
        <v>1</v>
      </c>
      <c r="E12" s="3">
        <v>20</v>
      </c>
      <c r="F12" s="3">
        <v>11787.6</v>
      </c>
      <c r="G12" s="12">
        <v>18029.099999999999</v>
      </c>
      <c r="H12" s="15">
        <f>F12-G12</f>
        <v>-6241.4999999999982</v>
      </c>
    </row>
    <row r="13" spans="1:22" x14ac:dyDescent="0.25">
      <c r="A13" s="13">
        <v>6</v>
      </c>
      <c r="B13" s="14" t="s">
        <v>20</v>
      </c>
      <c r="C13" s="3" t="s">
        <v>16</v>
      </c>
      <c r="D13" s="3">
        <v>1</v>
      </c>
      <c r="E13" s="3">
        <v>20</v>
      </c>
      <c r="F13" s="3">
        <v>11787.6</v>
      </c>
      <c r="G13" s="15">
        <v>18029.099999999999</v>
      </c>
      <c r="H13" s="15">
        <f>F13-G13</f>
        <v>-6241.4999999999982</v>
      </c>
    </row>
    <row r="14" spans="1:22" x14ac:dyDescent="0.25">
      <c r="A14" s="13">
        <v>7</v>
      </c>
      <c r="B14" s="14" t="s">
        <v>21</v>
      </c>
      <c r="C14" s="3" t="s">
        <v>16</v>
      </c>
      <c r="D14" s="3">
        <v>1</v>
      </c>
      <c r="E14" s="3">
        <v>20</v>
      </c>
      <c r="F14" s="3">
        <v>11787.6</v>
      </c>
      <c r="G14" s="15">
        <v>18029.099999999999</v>
      </c>
      <c r="H14" s="15">
        <f>F14-G14</f>
        <v>-6241.4999999999982</v>
      </c>
    </row>
    <row r="15" spans="1:22" s="3" customFormat="1" x14ac:dyDescent="0.25">
      <c r="A15" s="13">
        <v>8</v>
      </c>
      <c r="B15" s="16" t="s">
        <v>22</v>
      </c>
      <c r="C15" s="17" t="s">
        <v>36</v>
      </c>
      <c r="D15" s="3">
        <v>1</v>
      </c>
      <c r="E15" s="3">
        <v>20</v>
      </c>
      <c r="F15" s="3">
        <v>11787.6</v>
      </c>
      <c r="G15" s="18">
        <v>18029.099999999999</v>
      </c>
      <c r="H15" s="18">
        <f>F15-G15</f>
        <v>-6241.4999999999982</v>
      </c>
    </row>
    <row r="16" spans="1:22" s="3" customFormat="1" x14ac:dyDescent="0.25">
      <c r="A16" s="13">
        <v>9</v>
      </c>
      <c r="B16" s="14" t="s">
        <v>23</v>
      </c>
      <c r="C16" s="13" t="s">
        <v>36</v>
      </c>
      <c r="D16" s="3">
        <v>1</v>
      </c>
      <c r="E16" s="3">
        <v>20</v>
      </c>
      <c r="F16" s="3">
        <v>11787.6</v>
      </c>
      <c r="G16" s="15">
        <v>18029.099999999999</v>
      </c>
      <c r="H16" s="15">
        <f>F16-G16</f>
        <v>-6241.4999999999982</v>
      </c>
    </row>
    <row r="17" spans="1:8" s="3" customFormat="1" x14ac:dyDescent="0.25">
      <c r="A17" s="13">
        <v>10</v>
      </c>
      <c r="B17" s="14" t="s">
        <v>24</v>
      </c>
      <c r="C17" s="13" t="s">
        <v>37</v>
      </c>
      <c r="D17" s="3">
        <v>1</v>
      </c>
      <c r="E17" s="3">
        <v>20</v>
      </c>
      <c r="F17" s="3">
        <v>11787.6</v>
      </c>
      <c r="G17" s="15">
        <v>18029.099999999999</v>
      </c>
      <c r="H17" s="15">
        <f>F17-G17</f>
        <v>-6241.4999999999982</v>
      </c>
    </row>
    <row r="18" spans="1:8" s="3" customFormat="1" x14ac:dyDescent="0.25">
      <c r="A18" s="13">
        <v>11</v>
      </c>
      <c r="B18" s="14" t="s">
        <v>25</v>
      </c>
      <c r="C18" s="3" t="s">
        <v>14</v>
      </c>
      <c r="D18" s="3">
        <v>1</v>
      </c>
      <c r="E18" s="3">
        <v>20</v>
      </c>
      <c r="F18" s="3">
        <v>11787.6</v>
      </c>
      <c r="G18" s="15">
        <v>18029.099999999999</v>
      </c>
      <c r="H18" s="15">
        <f>F18-G18</f>
        <v>-6241.4999999999982</v>
      </c>
    </row>
    <row r="19" spans="1:8" s="3" customFormat="1" ht="27" customHeight="1" x14ac:dyDescent="0.25">
      <c r="A19" s="13">
        <v>12</v>
      </c>
      <c r="B19" s="14" t="s">
        <v>26</v>
      </c>
      <c r="C19" s="3" t="s">
        <v>38</v>
      </c>
      <c r="D19" s="13">
        <v>0.7</v>
      </c>
      <c r="E19" s="13">
        <v>20</v>
      </c>
      <c r="F19" s="13">
        <v>8251.32</v>
      </c>
      <c r="G19" s="15">
        <v>12620.37</v>
      </c>
      <c r="H19" s="15">
        <f>F19-G19</f>
        <v>-4369.0500000000011</v>
      </c>
    </row>
    <row r="20" spans="1:8" s="3" customFormat="1" x14ac:dyDescent="0.25">
      <c r="A20" s="13">
        <v>13</v>
      </c>
      <c r="B20" s="16" t="s">
        <v>27</v>
      </c>
      <c r="C20" s="13" t="s">
        <v>10</v>
      </c>
      <c r="D20" s="17">
        <v>1</v>
      </c>
      <c r="E20" s="3">
        <v>20</v>
      </c>
      <c r="F20" s="3">
        <v>11787.6</v>
      </c>
      <c r="G20" s="18">
        <v>18029.099999999999</v>
      </c>
      <c r="H20" s="18">
        <f>F20-G20</f>
        <v>-6241.4999999999982</v>
      </c>
    </row>
    <row r="21" spans="1:8" s="3" customFormat="1" x14ac:dyDescent="0.25">
      <c r="A21" s="13">
        <v>14</v>
      </c>
      <c r="B21" s="14" t="s">
        <v>28</v>
      </c>
      <c r="C21" s="13" t="s">
        <v>39</v>
      </c>
      <c r="D21" s="17">
        <v>1</v>
      </c>
      <c r="E21" s="3">
        <v>20</v>
      </c>
      <c r="F21" s="3">
        <v>11787.6</v>
      </c>
      <c r="G21" s="15">
        <v>18029.099999999999</v>
      </c>
      <c r="H21" s="15">
        <f>F21-G21</f>
        <v>-6241.4999999999982</v>
      </c>
    </row>
    <row r="22" spans="1:8" s="3" customFormat="1" x14ac:dyDescent="0.25">
      <c r="A22" s="13">
        <v>15</v>
      </c>
      <c r="B22" s="14" t="s">
        <v>29</v>
      </c>
      <c r="C22" s="13" t="s">
        <v>40</v>
      </c>
      <c r="D22" s="17">
        <v>1</v>
      </c>
      <c r="E22" s="3">
        <v>15</v>
      </c>
      <c r="F22" s="3">
        <v>11787.6</v>
      </c>
      <c r="G22" s="15">
        <v>18029.099999999999</v>
      </c>
      <c r="H22" s="15">
        <f>F22-G22</f>
        <v>-6241.4999999999982</v>
      </c>
    </row>
    <row r="23" spans="1:8" s="3" customFormat="1" x14ac:dyDescent="0.25">
      <c r="A23" s="13">
        <v>16</v>
      </c>
      <c r="B23" s="14" t="s">
        <v>30</v>
      </c>
      <c r="C23" s="13" t="s">
        <v>10</v>
      </c>
      <c r="D23" s="13">
        <v>1</v>
      </c>
      <c r="E23" s="13">
        <v>16</v>
      </c>
      <c r="F23" s="13">
        <v>11787.61</v>
      </c>
      <c r="G23" s="15">
        <v>18029.099999999999</v>
      </c>
      <c r="H23" s="15">
        <f>F23-G23</f>
        <v>-6241.489999999998</v>
      </c>
    </row>
    <row r="24" spans="1:8" s="3" customFormat="1" x14ac:dyDescent="0.25">
      <c r="A24" s="13">
        <v>17</v>
      </c>
      <c r="B24" s="14" t="s">
        <v>31</v>
      </c>
      <c r="C24" s="13" t="s">
        <v>16</v>
      </c>
      <c r="D24" s="13">
        <v>0.5</v>
      </c>
      <c r="E24" s="13">
        <v>20</v>
      </c>
      <c r="F24" s="13">
        <v>3256.61</v>
      </c>
      <c r="G24" s="15">
        <v>4976.03</v>
      </c>
      <c r="H24" s="15">
        <f>F24-G24</f>
        <v>-1719.4199999999996</v>
      </c>
    </row>
    <row r="25" spans="1:8" s="3" customFormat="1" x14ac:dyDescent="0.25">
      <c r="A25" s="13">
        <v>18</v>
      </c>
      <c r="B25" s="14" t="s">
        <v>32</v>
      </c>
      <c r="C25" s="13" t="s">
        <v>37</v>
      </c>
      <c r="D25" s="3">
        <v>1</v>
      </c>
      <c r="E25" s="3">
        <v>20</v>
      </c>
      <c r="F25" s="3">
        <v>11787.6</v>
      </c>
      <c r="G25" s="15">
        <v>18029.099999999999</v>
      </c>
      <c r="H25" s="15">
        <f>F25-G25</f>
        <v>-6241.4999999999982</v>
      </c>
    </row>
    <row r="26" spans="1:8" s="3" customFormat="1" x14ac:dyDescent="0.25">
      <c r="A26" s="13">
        <v>19</v>
      </c>
      <c r="B26" s="14" t="s">
        <v>33</v>
      </c>
      <c r="C26" s="13" t="s">
        <v>16</v>
      </c>
      <c r="D26" s="13">
        <v>1</v>
      </c>
      <c r="E26" s="13">
        <v>9</v>
      </c>
      <c r="F26" s="13">
        <v>5304.43</v>
      </c>
      <c r="G26" s="15">
        <v>8113.09</v>
      </c>
      <c r="H26" s="15">
        <f>F26-G26</f>
        <v>-2808.66</v>
      </c>
    </row>
    <row r="27" spans="1:8" s="3" customFormat="1" x14ac:dyDescent="0.25">
      <c r="A27" s="13">
        <v>20</v>
      </c>
      <c r="B27" s="14" t="s">
        <v>34</v>
      </c>
      <c r="C27" s="13" t="s">
        <v>41</v>
      </c>
      <c r="D27" s="13">
        <v>1</v>
      </c>
      <c r="E27" s="13">
        <v>13</v>
      </c>
      <c r="F27" s="3">
        <v>11787.6</v>
      </c>
      <c r="G27" s="15">
        <v>18029.099999999999</v>
      </c>
      <c r="H27" s="15">
        <f>F27-G27</f>
        <v>-6241.4999999999982</v>
      </c>
    </row>
    <row r="28" spans="1:8" s="3" customFormat="1" x14ac:dyDescent="0.25">
      <c r="A28" s="13">
        <v>21</v>
      </c>
      <c r="B28" s="14" t="s">
        <v>35</v>
      </c>
      <c r="C28" s="13" t="s">
        <v>41</v>
      </c>
      <c r="D28" s="13">
        <v>1</v>
      </c>
      <c r="E28" s="13">
        <v>14</v>
      </c>
      <c r="F28" s="3">
        <v>11787.6</v>
      </c>
      <c r="G28" s="15">
        <v>18029.099999999999</v>
      </c>
      <c r="H28" s="15">
        <f>F28-G28</f>
        <v>-6241.4999999999982</v>
      </c>
    </row>
    <row r="29" spans="1:8" s="3" customFormat="1" x14ac:dyDescent="0.25">
      <c r="A29" s="13">
        <v>22</v>
      </c>
      <c r="B29" s="16" t="s">
        <v>31</v>
      </c>
      <c r="C29" s="13" t="s">
        <v>41</v>
      </c>
      <c r="D29" s="17">
        <v>0.3</v>
      </c>
      <c r="E29" s="17">
        <v>20</v>
      </c>
      <c r="F29" s="17">
        <v>3536.28</v>
      </c>
      <c r="G29" s="18">
        <v>5408.73</v>
      </c>
      <c r="H29" s="18">
        <f t="shared" ref="H28:H31" si="0">F29-G29</f>
        <v>-1872.4499999999994</v>
      </c>
    </row>
    <row r="30" spans="1:8" s="3" customFormat="1" x14ac:dyDescent="0.25">
      <c r="A30" s="13">
        <v>23</v>
      </c>
      <c r="B30" s="14" t="s">
        <v>31</v>
      </c>
      <c r="C30" s="13" t="s">
        <v>42</v>
      </c>
      <c r="D30" s="13">
        <v>0.5</v>
      </c>
      <c r="E30" s="13">
        <v>20</v>
      </c>
      <c r="F30" s="13">
        <v>3256.61</v>
      </c>
      <c r="G30" s="15">
        <v>4976.03</v>
      </c>
      <c r="H30" s="15">
        <f t="shared" si="0"/>
        <v>-1719.4199999999996</v>
      </c>
    </row>
    <row r="31" spans="1:8" s="3" customFormat="1" ht="15.75" thickBot="1" x14ac:dyDescent="0.3">
      <c r="A31" s="13"/>
      <c r="B31" s="14"/>
      <c r="C31" s="13"/>
      <c r="D31" s="13"/>
      <c r="E31" s="13"/>
      <c r="F31" s="13"/>
      <c r="G31" s="15"/>
      <c r="H31" s="15">
        <f t="shared" si="0"/>
        <v>0</v>
      </c>
    </row>
    <row r="32" spans="1:8" s="3" customFormat="1" ht="15.75" thickBot="1" x14ac:dyDescent="0.3">
      <c r="A32" s="20"/>
      <c r="B32" s="21" t="s">
        <v>9</v>
      </c>
      <c r="C32" s="22"/>
      <c r="D32" s="22"/>
      <c r="E32" s="22"/>
      <c r="F32" s="22">
        <f>SUM(F8:F31)</f>
        <v>235782.06000000006</v>
      </c>
      <c r="G32" s="47">
        <f>SUM(G8:G31)</f>
        <v>360618.05</v>
      </c>
      <c r="H32" s="23">
        <f>SUM(H8:H31)</f>
        <v>-124835.98999999998</v>
      </c>
    </row>
    <row r="33" spans="1:8" s="3" customFormat="1" ht="15.75" thickBot="1" x14ac:dyDescent="0.3">
      <c r="A33" s="24"/>
      <c r="B33" s="25"/>
      <c r="C33" s="25"/>
      <c r="D33" s="25"/>
      <c r="E33" s="25"/>
      <c r="F33" s="25"/>
      <c r="G33" s="26"/>
      <c r="H33" s="27"/>
    </row>
    <row r="34" spans="1:8" s="3" customFormat="1" x14ac:dyDescent="0.25">
      <c r="A34" s="13"/>
      <c r="B34" s="13"/>
      <c r="C34" s="13"/>
      <c r="D34" s="13"/>
      <c r="E34" s="13"/>
      <c r="F34" s="13"/>
      <c r="G34" s="19"/>
      <c r="H34" s="19"/>
    </row>
    <row r="35" spans="1:8" s="3" customFormat="1" x14ac:dyDescent="0.25">
      <c r="A35" s="13"/>
      <c r="B35" s="13"/>
      <c r="C35" s="13"/>
      <c r="D35" s="13"/>
      <c r="E35" s="13"/>
      <c r="F35" s="13"/>
      <c r="G35" s="19"/>
      <c r="H35" s="19"/>
    </row>
  </sheetData>
  <mergeCells count="10">
    <mergeCell ref="G2:G4"/>
    <mergeCell ref="H2:H4"/>
    <mergeCell ref="A6:H6"/>
    <mergeCell ref="A7:H7"/>
    <mergeCell ref="A2:A4"/>
    <mergeCell ref="B2:B4"/>
    <mergeCell ref="C2:C4"/>
    <mergeCell ref="D2:D4"/>
    <mergeCell ref="E2:E4"/>
    <mergeCell ref="F2:F4"/>
  </mergeCells>
  <pageMargins left="0.51181102362204722" right="0.31496062992125984" top="0.35433070866141736" bottom="0.35433070866141736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V37"/>
  <sheetViews>
    <sheetView workbookViewId="0">
      <selection activeCell="B28" sqref="B28:C28"/>
    </sheetView>
  </sheetViews>
  <sheetFormatPr defaultRowHeight="15" x14ac:dyDescent="0.25"/>
  <cols>
    <col min="1" max="1" width="4.85546875" style="3" customWidth="1"/>
    <col min="2" max="2" width="17.28515625" style="3" customWidth="1"/>
    <col min="3" max="3" width="16" style="3" customWidth="1"/>
    <col min="4" max="4" width="8.5703125" style="3" customWidth="1"/>
    <col min="5" max="5" width="9.140625" style="3"/>
    <col min="6" max="6" width="12.140625" style="3" customWidth="1"/>
    <col min="7" max="7" width="15.85546875" style="6" customWidth="1"/>
    <col min="8" max="8" width="14.7109375" style="6" customWidth="1"/>
    <col min="9" max="22" width="9.140625" style="3"/>
  </cols>
  <sheetData>
    <row r="1" spans="1:22" ht="15.75" thickBot="1" x14ac:dyDescent="0.3">
      <c r="H1" s="5" t="s">
        <v>8</v>
      </c>
    </row>
    <row r="2" spans="1:22" s="1" customFormat="1" x14ac:dyDescent="0.25">
      <c r="A2" s="32" t="s">
        <v>0</v>
      </c>
      <c r="B2" s="44" t="s">
        <v>1</v>
      </c>
      <c r="C2" s="32" t="s">
        <v>2</v>
      </c>
      <c r="D2" s="32" t="s">
        <v>3</v>
      </c>
      <c r="E2" s="38" t="s">
        <v>12</v>
      </c>
      <c r="F2" s="32" t="s">
        <v>4</v>
      </c>
      <c r="G2" s="35" t="s">
        <v>11</v>
      </c>
      <c r="H2" s="41" t="s">
        <v>5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4" customFormat="1" x14ac:dyDescent="0.25">
      <c r="A3" s="33"/>
      <c r="B3" s="45"/>
      <c r="C3" s="33"/>
      <c r="D3" s="33"/>
      <c r="E3" s="39"/>
      <c r="F3" s="33"/>
      <c r="G3" s="36"/>
      <c r="H3" s="4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s="1" customFormat="1" ht="47.25" customHeight="1" thickBot="1" x14ac:dyDescent="0.3">
      <c r="A4" s="34"/>
      <c r="B4" s="46"/>
      <c r="C4" s="34"/>
      <c r="D4" s="34"/>
      <c r="E4" s="40"/>
      <c r="F4" s="34"/>
      <c r="G4" s="37"/>
      <c r="H4" s="4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.75" thickBot="1" x14ac:dyDescent="0.3">
      <c r="A5" s="9">
        <v>1</v>
      </c>
      <c r="B5" s="9">
        <v>2</v>
      </c>
      <c r="C5" s="9">
        <v>3</v>
      </c>
      <c r="D5" s="9">
        <v>4</v>
      </c>
      <c r="E5" s="9"/>
      <c r="F5" s="9">
        <v>5</v>
      </c>
      <c r="G5" s="8" t="s">
        <v>7</v>
      </c>
      <c r="H5" s="8" t="s">
        <v>6</v>
      </c>
    </row>
    <row r="6" spans="1:22" ht="15.75" thickBot="1" x14ac:dyDescent="0.3">
      <c r="A6" s="29"/>
      <c r="B6" s="30"/>
      <c r="C6" s="30"/>
      <c r="D6" s="30"/>
      <c r="E6" s="30"/>
      <c r="F6" s="30"/>
      <c r="G6" s="30"/>
      <c r="H6" s="31"/>
    </row>
    <row r="7" spans="1:22" x14ac:dyDescent="0.25">
      <c r="A7" s="28" t="s">
        <v>54</v>
      </c>
      <c r="B7" s="28"/>
      <c r="C7" s="28"/>
      <c r="D7" s="28"/>
      <c r="E7" s="28"/>
      <c r="F7" s="28"/>
      <c r="G7" s="28"/>
      <c r="H7" s="28"/>
    </row>
    <row r="8" spans="1:22" x14ac:dyDescent="0.25">
      <c r="A8" s="64">
        <v>1</v>
      </c>
      <c r="B8" s="65" t="s">
        <v>13</v>
      </c>
      <c r="C8" s="64" t="s">
        <v>14</v>
      </c>
      <c r="D8" s="64">
        <v>1</v>
      </c>
      <c r="E8" s="64">
        <v>22</v>
      </c>
      <c r="F8" s="64">
        <v>11787.6</v>
      </c>
      <c r="G8" s="66">
        <v>18029.099999999999</v>
      </c>
      <c r="H8" s="66">
        <f>F8-G8</f>
        <v>-6241.4999999999982</v>
      </c>
    </row>
    <row r="9" spans="1:22" x14ac:dyDescent="0.25">
      <c r="A9" s="64">
        <v>2</v>
      </c>
      <c r="B9" s="65" t="s">
        <v>15</v>
      </c>
      <c r="C9" s="64" t="s">
        <v>16</v>
      </c>
      <c r="D9" s="64">
        <v>1</v>
      </c>
      <c r="E9" s="64">
        <v>22</v>
      </c>
      <c r="F9" s="64">
        <v>11787.6</v>
      </c>
      <c r="G9" s="66">
        <v>18029.099999999999</v>
      </c>
      <c r="H9" s="66">
        <f>F9-G9</f>
        <v>-6241.4999999999982</v>
      </c>
    </row>
    <row r="10" spans="1:22" x14ac:dyDescent="0.25">
      <c r="A10" s="64">
        <v>3</v>
      </c>
      <c r="B10" s="67" t="s">
        <v>17</v>
      </c>
      <c r="C10" s="64" t="s">
        <v>16</v>
      </c>
      <c r="D10" s="64">
        <v>1</v>
      </c>
      <c r="E10" s="64">
        <v>22</v>
      </c>
      <c r="F10" s="64">
        <v>11787.6</v>
      </c>
      <c r="G10" s="68">
        <v>18029.099999999999</v>
      </c>
      <c r="H10" s="68">
        <f>F10-G10</f>
        <v>-6241.4999999999982</v>
      </c>
    </row>
    <row r="11" spans="1:22" x14ac:dyDescent="0.25">
      <c r="A11" s="69">
        <v>4</v>
      </c>
      <c r="B11" s="70" t="s">
        <v>18</v>
      </c>
      <c r="C11" s="64" t="s">
        <v>16</v>
      </c>
      <c r="D11" s="64">
        <v>1</v>
      </c>
      <c r="E11" s="64">
        <v>22</v>
      </c>
      <c r="F11" s="64">
        <v>11787.6</v>
      </c>
      <c r="G11" s="68">
        <v>18029.099999999999</v>
      </c>
      <c r="H11" s="71">
        <f>F11-G11</f>
        <v>-6241.4999999999982</v>
      </c>
    </row>
    <row r="12" spans="1:22" x14ac:dyDescent="0.25">
      <c r="A12" s="69">
        <v>5</v>
      </c>
      <c r="B12" s="70" t="s">
        <v>19</v>
      </c>
      <c r="C12" s="64" t="s">
        <v>16</v>
      </c>
      <c r="D12" s="64">
        <v>1</v>
      </c>
      <c r="E12" s="64">
        <v>22</v>
      </c>
      <c r="F12" s="64">
        <v>11787.6</v>
      </c>
      <c r="G12" s="68">
        <v>18029.099999999999</v>
      </c>
      <c r="H12" s="71">
        <f>F12-G12</f>
        <v>-6241.4999999999982</v>
      </c>
    </row>
    <row r="13" spans="1:22" x14ac:dyDescent="0.25">
      <c r="A13" s="69">
        <v>6</v>
      </c>
      <c r="B13" s="70" t="s">
        <v>20</v>
      </c>
      <c r="C13" s="64" t="s">
        <v>16</v>
      </c>
      <c r="D13" s="64">
        <v>1</v>
      </c>
      <c r="E13" s="64">
        <v>22</v>
      </c>
      <c r="F13" s="64">
        <v>11787.6</v>
      </c>
      <c r="G13" s="71">
        <v>18029.099999999999</v>
      </c>
      <c r="H13" s="71">
        <f>F13-G13</f>
        <v>-6241.4999999999982</v>
      </c>
    </row>
    <row r="14" spans="1:22" x14ac:dyDescent="0.25">
      <c r="A14" s="69">
        <v>7</v>
      </c>
      <c r="B14" s="70" t="s">
        <v>21</v>
      </c>
      <c r="C14" s="64" t="s">
        <v>16</v>
      </c>
      <c r="D14" s="64">
        <v>1</v>
      </c>
      <c r="E14" s="64">
        <v>22</v>
      </c>
      <c r="F14" s="64">
        <v>11787.6</v>
      </c>
      <c r="G14" s="71">
        <v>18029.099999999999</v>
      </c>
      <c r="H14" s="71">
        <f>F14-G14</f>
        <v>-6241.4999999999982</v>
      </c>
    </row>
    <row r="15" spans="1:22" s="3" customFormat="1" x14ac:dyDescent="0.25">
      <c r="A15" s="69">
        <v>8</v>
      </c>
      <c r="B15" s="72" t="s">
        <v>22</v>
      </c>
      <c r="C15" s="73" t="s">
        <v>36</v>
      </c>
      <c r="D15" s="64">
        <v>1</v>
      </c>
      <c r="E15" s="64">
        <v>15</v>
      </c>
      <c r="F15" s="64">
        <v>8037.01</v>
      </c>
      <c r="G15" s="74">
        <v>12292.57</v>
      </c>
      <c r="H15" s="74">
        <f>F15-G15</f>
        <v>-4255.5599999999995</v>
      </c>
    </row>
    <row r="16" spans="1:22" s="3" customFormat="1" x14ac:dyDescent="0.25">
      <c r="A16" s="69">
        <v>9</v>
      </c>
      <c r="B16" s="70" t="s">
        <v>23</v>
      </c>
      <c r="C16" s="69" t="s">
        <v>36</v>
      </c>
      <c r="D16" s="64">
        <v>1</v>
      </c>
      <c r="E16" s="64">
        <v>22</v>
      </c>
      <c r="F16" s="64">
        <v>11787.6</v>
      </c>
      <c r="G16" s="71">
        <v>18029.099999999999</v>
      </c>
      <c r="H16" s="71">
        <f>F16-G16</f>
        <v>-6241.4999999999982</v>
      </c>
    </row>
    <row r="17" spans="1:8" s="3" customFormat="1" x14ac:dyDescent="0.25">
      <c r="A17" s="69">
        <v>10</v>
      </c>
      <c r="B17" s="70" t="s">
        <v>24</v>
      </c>
      <c r="C17" s="69" t="s">
        <v>37</v>
      </c>
      <c r="D17" s="64">
        <v>1</v>
      </c>
      <c r="E17" s="64">
        <v>22</v>
      </c>
      <c r="F17" s="64">
        <v>11787.6</v>
      </c>
      <c r="G17" s="71">
        <v>18029.099999999999</v>
      </c>
      <c r="H17" s="71">
        <f>F17-G17</f>
        <v>-6241.4999999999982</v>
      </c>
    </row>
    <row r="18" spans="1:8" s="3" customFormat="1" x14ac:dyDescent="0.25">
      <c r="A18" s="69">
        <v>11</v>
      </c>
      <c r="B18" s="70" t="s">
        <v>25</v>
      </c>
      <c r="C18" s="64" t="s">
        <v>14</v>
      </c>
      <c r="D18" s="64">
        <v>1</v>
      </c>
      <c r="E18" s="64">
        <v>22</v>
      </c>
      <c r="F18" s="64">
        <v>11787.6</v>
      </c>
      <c r="G18" s="71">
        <v>18029.099999999999</v>
      </c>
      <c r="H18" s="71">
        <f>F18-G18</f>
        <v>-6241.4999999999982</v>
      </c>
    </row>
    <row r="19" spans="1:8" s="3" customFormat="1" ht="27" customHeight="1" x14ac:dyDescent="0.25">
      <c r="A19" s="69">
        <v>12</v>
      </c>
      <c r="B19" s="70" t="s">
        <v>26</v>
      </c>
      <c r="C19" s="64" t="s">
        <v>38</v>
      </c>
      <c r="D19" s="69">
        <v>0.7</v>
      </c>
      <c r="E19" s="69">
        <v>22</v>
      </c>
      <c r="F19" s="69">
        <v>8251.32</v>
      </c>
      <c r="G19" s="71">
        <v>12620.37</v>
      </c>
      <c r="H19" s="71">
        <f>F19-G19</f>
        <v>-4369.0500000000011</v>
      </c>
    </row>
    <row r="20" spans="1:8" s="3" customFormat="1" x14ac:dyDescent="0.25">
      <c r="A20" s="69">
        <v>13</v>
      </c>
      <c r="B20" s="72" t="s">
        <v>27</v>
      </c>
      <c r="C20" s="69" t="s">
        <v>10</v>
      </c>
      <c r="D20" s="73">
        <v>1</v>
      </c>
      <c r="E20" s="64">
        <v>22</v>
      </c>
      <c r="F20" s="64">
        <v>11787.6</v>
      </c>
      <c r="G20" s="74">
        <v>18029.099999999999</v>
      </c>
      <c r="H20" s="74">
        <f>F20-G20</f>
        <v>-6241.4999999999982</v>
      </c>
    </row>
    <row r="21" spans="1:8" s="3" customFormat="1" x14ac:dyDescent="0.25">
      <c r="A21" s="69">
        <v>14</v>
      </c>
      <c r="B21" s="70" t="s">
        <v>28</v>
      </c>
      <c r="C21" s="69" t="s">
        <v>39</v>
      </c>
      <c r="D21" s="73">
        <v>1</v>
      </c>
      <c r="E21" s="64">
        <v>22</v>
      </c>
      <c r="F21" s="64">
        <v>11787.6</v>
      </c>
      <c r="G21" s="71">
        <v>18029.099999999999</v>
      </c>
      <c r="H21" s="71">
        <f>F21-G21</f>
        <v>-6241.4999999999982</v>
      </c>
    </row>
    <row r="22" spans="1:8" s="3" customFormat="1" x14ac:dyDescent="0.25">
      <c r="A22" s="69">
        <v>15</v>
      </c>
      <c r="B22" s="70" t="s">
        <v>29</v>
      </c>
      <c r="C22" s="69" t="s">
        <v>40</v>
      </c>
      <c r="D22" s="73">
        <v>1</v>
      </c>
      <c r="E22" s="64">
        <v>14</v>
      </c>
      <c r="F22" s="64">
        <v>11787.6</v>
      </c>
      <c r="G22" s="71">
        <v>18029.099999999999</v>
      </c>
      <c r="H22" s="71">
        <f>F22-G22</f>
        <v>-6241.4999999999982</v>
      </c>
    </row>
    <row r="23" spans="1:8" s="3" customFormat="1" x14ac:dyDescent="0.25">
      <c r="A23" s="69">
        <v>16</v>
      </c>
      <c r="B23" s="70" t="s">
        <v>30</v>
      </c>
      <c r="C23" s="69" t="s">
        <v>10</v>
      </c>
      <c r="D23" s="69">
        <v>1</v>
      </c>
      <c r="E23" s="69">
        <v>14</v>
      </c>
      <c r="F23" s="69">
        <v>11787.61</v>
      </c>
      <c r="G23" s="71">
        <v>18029.099999999999</v>
      </c>
      <c r="H23" s="71">
        <f>F23-G23</f>
        <v>-6241.489999999998</v>
      </c>
    </row>
    <row r="24" spans="1:8" s="3" customFormat="1" x14ac:dyDescent="0.25">
      <c r="A24" s="69">
        <v>17</v>
      </c>
      <c r="B24" s="70" t="s">
        <v>43</v>
      </c>
      <c r="C24" s="69" t="s">
        <v>16</v>
      </c>
      <c r="D24" s="69">
        <v>0.5</v>
      </c>
      <c r="E24" s="69">
        <v>10</v>
      </c>
      <c r="F24" s="69">
        <v>2679</v>
      </c>
      <c r="G24" s="71">
        <v>4097.5200000000004</v>
      </c>
      <c r="H24" s="71">
        <f>F24-G24</f>
        <v>-1418.5200000000004</v>
      </c>
    </row>
    <row r="25" spans="1:8" s="3" customFormat="1" x14ac:dyDescent="0.25">
      <c r="A25" s="69">
        <v>18</v>
      </c>
      <c r="B25" s="70" t="s">
        <v>32</v>
      </c>
      <c r="C25" s="69" t="s">
        <v>37</v>
      </c>
      <c r="D25" s="64">
        <v>1</v>
      </c>
      <c r="E25" s="64">
        <v>22</v>
      </c>
      <c r="F25" s="64">
        <v>11787.6</v>
      </c>
      <c r="G25" s="71">
        <v>18029.099999999999</v>
      </c>
      <c r="H25" s="71">
        <f>F25-G25</f>
        <v>-6241.4999999999982</v>
      </c>
    </row>
    <row r="26" spans="1:8" s="3" customFormat="1" x14ac:dyDescent="0.25">
      <c r="A26" s="69">
        <v>19</v>
      </c>
      <c r="B26" s="70" t="s">
        <v>33</v>
      </c>
      <c r="C26" s="69" t="s">
        <v>16</v>
      </c>
      <c r="D26" s="69">
        <v>1</v>
      </c>
      <c r="E26" s="69">
        <v>22</v>
      </c>
      <c r="F26" s="69">
        <v>11787.61</v>
      </c>
      <c r="G26" s="71">
        <v>18029.099999999999</v>
      </c>
      <c r="H26" s="71">
        <f>F26-G26</f>
        <v>-6241.489999999998</v>
      </c>
    </row>
    <row r="27" spans="1:8" s="3" customFormat="1" x14ac:dyDescent="0.25">
      <c r="A27" s="69">
        <v>20</v>
      </c>
      <c r="B27" s="70" t="s">
        <v>44</v>
      </c>
      <c r="C27" s="69" t="s">
        <v>16</v>
      </c>
      <c r="D27" s="69">
        <v>0.5</v>
      </c>
      <c r="E27" s="69">
        <v>10</v>
      </c>
      <c r="F27" s="69">
        <v>2679</v>
      </c>
      <c r="G27" s="71">
        <v>4097.5200000000004</v>
      </c>
      <c r="H27" s="71">
        <f>F27-G27</f>
        <v>-1418.5200000000004</v>
      </c>
    </row>
    <row r="28" spans="1:8" s="3" customFormat="1" x14ac:dyDescent="0.25">
      <c r="A28" s="69">
        <v>21</v>
      </c>
      <c r="B28" s="70" t="s">
        <v>45</v>
      </c>
      <c r="C28" s="69" t="s">
        <v>46</v>
      </c>
      <c r="D28" s="69">
        <v>1</v>
      </c>
      <c r="E28" s="69">
        <v>7</v>
      </c>
      <c r="F28" s="69">
        <v>1850.34</v>
      </c>
      <c r="G28" s="71">
        <v>2812.53</v>
      </c>
      <c r="H28" s="71">
        <f>F28-G28</f>
        <v>-962.19000000000028</v>
      </c>
    </row>
    <row r="29" spans="1:8" s="3" customFormat="1" x14ac:dyDescent="0.25">
      <c r="A29" s="69">
        <v>20</v>
      </c>
      <c r="B29" s="70" t="s">
        <v>34</v>
      </c>
      <c r="C29" s="69" t="s">
        <v>41</v>
      </c>
      <c r="D29" s="69">
        <v>1</v>
      </c>
      <c r="E29" s="69">
        <v>13</v>
      </c>
      <c r="F29" s="64">
        <v>11787.6</v>
      </c>
      <c r="G29" s="71">
        <v>18029.099999999999</v>
      </c>
      <c r="H29" s="71">
        <f>F29-G29</f>
        <v>-6241.4999999999982</v>
      </c>
    </row>
    <row r="30" spans="1:8" s="3" customFormat="1" x14ac:dyDescent="0.25">
      <c r="A30" s="69">
        <v>21</v>
      </c>
      <c r="B30" s="70" t="s">
        <v>35</v>
      </c>
      <c r="C30" s="69" t="s">
        <v>41</v>
      </c>
      <c r="D30" s="69">
        <v>1</v>
      </c>
      <c r="E30" s="69">
        <v>13</v>
      </c>
      <c r="F30" s="64">
        <v>11787.6</v>
      </c>
      <c r="G30" s="71">
        <v>18029.099999999999</v>
      </c>
      <c r="H30" s="71">
        <f>F30-G30</f>
        <v>-6241.4999999999982</v>
      </c>
    </row>
    <row r="31" spans="1:8" s="3" customFormat="1" x14ac:dyDescent="0.25">
      <c r="A31" s="69">
        <v>22</v>
      </c>
      <c r="B31" s="72" t="s">
        <v>31</v>
      </c>
      <c r="C31" s="69" t="s">
        <v>41</v>
      </c>
      <c r="D31" s="73">
        <v>0.3</v>
      </c>
      <c r="E31" s="73">
        <v>22</v>
      </c>
      <c r="F31" s="73">
        <v>3536.28</v>
      </c>
      <c r="G31" s="74">
        <v>5408.73</v>
      </c>
      <c r="H31" s="74">
        <f t="shared" ref="H31:H34" si="0">F31-G31</f>
        <v>-1872.4499999999994</v>
      </c>
    </row>
    <row r="32" spans="1:8" s="3" customFormat="1" x14ac:dyDescent="0.25">
      <c r="A32" s="69">
        <v>23</v>
      </c>
      <c r="B32" s="70" t="s">
        <v>43</v>
      </c>
      <c r="C32" s="69" t="s">
        <v>42</v>
      </c>
      <c r="D32" s="69">
        <v>0.5</v>
      </c>
      <c r="E32" s="69">
        <v>10</v>
      </c>
      <c r="F32" s="69">
        <v>2679</v>
      </c>
      <c r="G32" s="71">
        <v>4097.5200000000004</v>
      </c>
      <c r="H32" s="71">
        <f t="shared" si="0"/>
        <v>-1418.5200000000004</v>
      </c>
    </row>
    <row r="33" spans="1:8" s="3" customFormat="1" ht="15.75" thickBot="1" x14ac:dyDescent="0.3">
      <c r="A33" s="69">
        <v>24</v>
      </c>
      <c r="B33" s="70" t="s">
        <v>47</v>
      </c>
      <c r="C33" s="69" t="s">
        <v>42</v>
      </c>
      <c r="D33" s="69">
        <v>0.5</v>
      </c>
      <c r="E33" s="69">
        <v>10</v>
      </c>
      <c r="F33" s="69">
        <v>2679</v>
      </c>
      <c r="G33" s="71">
        <v>4097.5200000000004</v>
      </c>
      <c r="H33" s="71">
        <f t="shared" si="0"/>
        <v>-1418.5200000000004</v>
      </c>
    </row>
    <row r="34" spans="1:8" s="3" customFormat="1" ht="24.75" customHeight="1" thickBot="1" x14ac:dyDescent="0.3">
      <c r="A34" s="75" t="s">
        <v>48</v>
      </c>
      <c r="B34" s="76"/>
      <c r="C34" s="76"/>
      <c r="D34" s="77"/>
      <c r="E34" s="78"/>
      <c r="F34" s="78">
        <f>SUM(F8:F33)</f>
        <v>244567.77000000008</v>
      </c>
      <c r="G34" s="79">
        <f>SUM(G8:G33)</f>
        <v>374048.08</v>
      </c>
      <c r="H34" s="80">
        <f>SUM(H8:H33)</f>
        <v>-129480.31</v>
      </c>
    </row>
    <row r="35" spans="1:8" s="3" customFormat="1" ht="15.75" thickBot="1" x14ac:dyDescent="0.3">
      <c r="A35" s="24"/>
      <c r="B35" s="25"/>
      <c r="C35" s="25"/>
      <c r="D35" s="25"/>
      <c r="E35" s="25"/>
      <c r="F35" s="25"/>
      <c r="G35" s="26"/>
      <c r="H35" s="27"/>
    </row>
    <row r="36" spans="1:8" s="3" customFormat="1" x14ac:dyDescent="0.25">
      <c r="A36" s="13"/>
      <c r="B36" s="13"/>
      <c r="C36" s="13"/>
      <c r="D36" s="13"/>
      <c r="E36" s="13"/>
      <c r="F36" s="13"/>
      <c r="G36" s="19"/>
      <c r="H36" s="19"/>
    </row>
    <row r="37" spans="1:8" s="3" customFormat="1" x14ac:dyDescent="0.25">
      <c r="A37" s="13"/>
      <c r="B37" s="13"/>
      <c r="C37" s="13"/>
      <c r="D37" s="13"/>
      <c r="E37" s="13"/>
      <c r="F37" s="13"/>
      <c r="G37" s="19"/>
      <c r="H37" s="19"/>
    </row>
  </sheetData>
  <mergeCells count="11">
    <mergeCell ref="G2:G4"/>
    <mergeCell ref="H2:H4"/>
    <mergeCell ref="A6:H6"/>
    <mergeCell ref="A7:H7"/>
    <mergeCell ref="A34:C34"/>
    <mergeCell ref="A2:A4"/>
    <mergeCell ref="B2:B4"/>
    <mergeCell ref="C2:C4"/>
    <mergeCell ref="D2:D4"/>
    <mergeCell ref="E2:E4"/>
    <mergeCell ref="F2:F4"/>
  </mergeCells>
  <pageMargins left="0.51181102362204722" right="0.31496062992125984" top="0.35433070866141736" bottom="0.35433070866141736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V34"/>
  <sheetViews>
    <sheetView workbookViewId="0">
      <selection sqref="A1:H31"/>
    </sheetView>
  </sheetViews>
  <sheetFormatPr defaultRowHeight="15" x14ac:dyDescent="0.25"/>
  <cols>
    <col min="1" max="1" width="4.85546875" style="3" customWidth="1"/>
    <col min="2" max="2" width="17.42578125" style="3" customWidth="1"/>
    <col min="3" max="3" width="16" style="3" customWidth="1"/>
    <col min="4" max="4" width="8.5703125" style="3" customWidth="1"/>
    <col min="5" max="5" width="9.140625" style="3"/>
    <col min="6" max="6" width="12.140625" style="3" customWidth="1"/>
    <col min="7" max="7" width="15.85546875" style="6" customWidth="1"/>
    <col min="8" max="8" width="14.7109375" style="6" customWidth="1"/>
    <col min="9" max="22" width="9.140625" style="3"/>
  </cols>
  <sheetData>
    <row r="1" spans="1:22" ht="15.75" thickBot="1" x14ac:dyDescent="0.3">
      <c r="G1" s="3"/>
      <c r="H1" s="5" t="s">
        <v>8</v>
      </c>
    </row>
    <row r="2" spans="1:22" s="1" customFormat="1" x14ac:dyDescent="0.25">
      <c r="A2" s="32" t="s">
        <v>0</v>
      </c>
      <c r="B2" s="44" t="s">
        <v>1</v>
      </c>
      <c r="C2" s="32" t="s">
        <v>2</v>
      </c>
      <c r="D2" s="32" t="s">
        <v>3</v>
      </c>
      <c r="E2" s="38" t="s">
        <v>12</v>
      </c>
      <c r="F2" s="32" t="s">
        <v>4</v>
      </c>
      <c r="G2" s="44" t="s">
        <v>11</v>
      </c>
      <c r="H2" s="32" t="s">
        <v>5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4" customFormat="1" x14ac:dyDescent="0.25">
      <c r="A3" s="33"/>
      <c r="B3" s="45"/>
      <c r="C3" s="33"/>
      <c r="D3" s="33"/>
      <c r="E3" s="39"/>
      <c r="F3" s="33"/>
      <c r="G3" s="45"/>
      <c r="H3" s="3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s="1" customFormat="1" ht="47.25" customHeight="1" thickBot="1" x14ac:dyDescent="0.3">
      <c r="A4" s="34"/>
      <c r="B4" s="46"/>
      <c r="C4" s="34"/>
      <c r="D4" s="34"/>
      <c r="E4" s="40"/>
      <c r="F4" s="34"/>
      <c r="G4" s="46"/>
      <c r="H4" s="3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.75" thickBot="1" x14ac:dyDescent="0.3">
      <c r="A5" s="9">
        <v>1</v>
      </c>
      <c r="B5" s="9">
        <v>2</v>
      </c>
      <c r="C5" s="9">
        <v>3</v>
      </c>
      <c r="D5" s="9">
        <v>4</v>
      </c>
      <c r="E5" s="9"/>
      <c r="F5" s="9">
        <v>5</v>
      </c>
      <c r="G5" s="9" t="s">
        <v>7</v>
      </c>
      <c r="H5" s="9" t="s">
        <v>6</v>
      </c>
    </row>
    <row r="6" spans="1:22" ht="15.75" thickBot="1" x14ac:dyDescent="0.3">
      <c r="A6" s="29"/>
      <c r="B6" s="30"/>
      <c r="C6" s="30"/>
      <c r="D6" s="30"/>
      <c r="E6" s="30"/>
      <c r="F6" s="30"/>
      <c r="G6" s="30"/>
      <c r="H6" s="31"/>
    </row>
    <row r="7" spans="1:22" x14ac:dyDescent="0.25">
      <c r="A7" s="85" t="s">
        <v>53</v>
      </c>
      <c r="B7" s="85"/>
      <c r="C7" s="85"/>
      <c r="D7" s="85"/>
      <c r="E7" s="85"/>
      <c r="F7" s="85"/>
      <c r="G7" s="85"/>
      <c r="H7" s="85"/>
    </row>
    <row r="8" spans="1:22" x14ac:dyDescent="0.25">
      <c r="A8" s="64">
        <v>1</v>
      </c>
      <c r="B8" s="65" t="s">
        <v>13</v>
      </c>
      <c r="C8" s="64" t="s">
        <v>14</v>
      </c>
      <c r="D8" s="64">
        <v>1</v>
      </c>
      <c r="E8" s="64">
        <v>26</v>
      </c>
      <c r="F8" s="64">
        <v>11787.6</v>
      </c>
      <c r="G8" s="86">
        <v>18029.099999999999</v>
      </c>
      <c r="H8" s="86">
        <f>F8-G8</f>
        <v>-6241.4999999999982</v>
      </c>
    </row>
    <row r="9" spans="1:22" x14ac:dyDescent="0.25">
      <c r="A9" s="64">
        <v>2</v>
      </c>
      <c r="B9" s="65" t="s">
        <v>15</v>
      </c>
      <c r="C9" s="64" t="s">
        <v>16</v>
      </c>
      <c r="D9" s="64">
        <v>1</v>
      </c>
      <c r="E9" s="64">
        <v>26</v>
      </c>
      <c r="F9" s="64">
        <v>11787.6</v>
      </c>
      <c r="G9" s="86">
        <v>18029.099999999999</v>
      </c>
      <c r="H9" s="86">
        <f>F9-G9</f>
        <v>-6241.4999999999982</v>
      </c>
    </row>
    <row r="10" spans="1:22" x14ac:dyDescent="0.25">
      <c r="A10" s="64">
        <v>3</v>
      </c>
      <c r="B10" s="67" t="s">
        <v>17</v>
      </c>
      <c r="C10" s="64" t="s">
        <v>16</v>
      </c>
      <c r="D10" s="64">
        <v>1</v>
      </c>
      <c r="E10" s="64">
        <v>26</v>
      </c>
      <c r="F10" s="64">
        <v>11787.6</v>
      </c>
      <c r="G10" s="87">
        <v>18029.099999999999</v>
      </c>
      <c r="H10" s="87">
        <f>F10-G10</f>
        <v>-6241.4999999999982</v>
      </c>
    </row>
    <row r="11" spans="1:22" x14ac:dyDescent="0.25">
      <c r="A11" s="69">
        <v>4</v>
      </c>
      <c r="B11" s="70" t="s">
        <v>18</v>
      </c>
      <c r="C11" s="64" t="s">
        <v>16</v>
      </c>
      <c r="D11" s="64">
        <v>1</v>
      </c>
      <c r="E11" s="64">
        <v>26</v>
      </c>
      <c r="F11" s="64">
        <v>11787.6</v>
      </c>
      <c r="G11" s="87">
        <v>18029.099999999999</v>
      </c>
      <c r="H11" s="88">
        <f>F11-G11</f>
        <v>-6241.4999999999982</v>
      </c>
    </row>
    <row r="12" spans="1:22" x14ac:dyDescent="0.25">
      <c r="A12" s="69">
        <v>5</v>
      </c>
      <c r="B12" s="70" t="s">
        <v>19</v>
      </c>
      <c r="C12" s="64" t="s">
        <v>16</v>
      </c>
      <c r="D12" s="64">
        <v>1</v>
      </c>
      <c r="E12" s="64">
        <v>26</v>
      </c>
      <c r="F12" s="64">
        <v>11787.6</v>
      </c>
      <c r="G12" s="87">
        <v>18029.099999999999</v>
      </c>
      <c r="H12" s="88">
        <f>F12-G12</f>
        <v>-6241.4999999999982</v>
      </c>
    </row>
    <row r="13" spans="1:22" x14ac:dyDescent="0.25">
      <c r="A13" s="69">
        <v>6</v>
      </c>
      <c r="B13" s="70" t="s">
        <v>20</v>
      </c>
      <c r="C13" s="64" t="s">
        <v>16</v>
      </c>
      <c r="D13" s="64">
        <v>1</v>
      </c>
      <c r="E13" s="64">
        <v>26</v>
      </c>
      <c r="F13" s="64">
        <v>11787.6</v>
      </c>
      <c r="G13" s="88">
        <v>18029.099999999999</v>
      </c>
      <c r="H13" s="88">
        <f>F13-G13</f>
        <v>-6241.4999999999982</v>
      </c>
    </row>
    <row r="14" spans="1:22" x14ac:dyDescent="0.25">
      <c r="A14" s="69">
        <v>7</v>
      </c>
      <c r="B14" s="70" t="s">
        <v>21</v>
      </c>
      <c r="C14" s="64" t="s">
        <v>16</v>
      </c>
      <c r="D14" s="64">
        <v>1</v>
      </c>
      <c r="E14" s="64">
        <v>26</v>
      </c>
      <c r="F14" s="64">
        <v>11787.6</v>
      </c>
      <c r="G14" s="88">
        <v>18029.099999999999</v>
      </c>
      <c r="H14" s="88">
        <f>F14-G14</f>
        <v>-6241.4999999999982</v>
      </c>
    </row>
    <row r="15" spans="1:22" s="3" customFormat="1" x14ac:dyDescent="0.25">
      <c r="A15" s="69">
        <v>8</v>
      </c>
      <c r="B15" s="72" t="s">
        <v>22</v>
      </c>
      <c r="C15" s="73" t="s">
        <v>36</v>
      </c>
      <c r="D15" s="64">
        <v>1</v>
      </c>
      <c r="E15" s="64">
        <v>26</v>
      </c>
      <c r="F15" s="64">
        <v>11787.6</v>
      </c>
      <c r="G15" s="89">
        <v>18029.099999999999</v>
      </c>
      <c r="H15" s="89">
        <f>F15-G15</f>
        <v>-6241.4999999999982</v>
      </c>
    </row>
    <row r="16" spans="1:22" s="3" customFormat="1" x14ac:dyDescent="0.25">
      <c r="A16" s="69">
        <v>9</v>
      </c>
      <c r="B16" s="70" t="s">
        <v>23</v>
      </c>
      <c r="C16" s="69" t="s">
        <v>36</v>
      </c>
      <c r="D16" s="64">
        <v>1</v>
      </c>
      <c r="E16" s="64">
        <v>26</v>
      </c>
      <c r="F16" s="64">
        <v>11787.6</v>
      </c>
      <c r="G16" s="88">
        <v>18029.099999999999</v>
      </c>
      <c r="H16" s="88">
        <f>F16-G16</f>
        <v>-6241.4999999999982</v>
      </c>
    </row>
    <row r="17" spans="1:8" s="3" customFormat="1" x14ac:dyDescent="0.25">
      <c r="A17" s="69">
        <v>10</v>
      </c>
      <c r="B17" s="70" t="s">
        <v>24</v>
      </c>
      <c r="C17" s="69" t="s">
        <v>37</v>
      </c>
      <c r="D17" s="64">
        <v>1</v>
      </c>
      <c r="E17" s="64">
        <v>26</v>
      </c>
      <c r="F17" s="64">
        <v>11787.6</v>
      </c>
      <c r="G17" s="88">
        <v>18029.099999999999</v>
      </c>
      <c r="H17" s="88">
        <f>F17-G17</f>
        <v>-6241.4999999999982</v>
      </c>
    </row>
    <row r="18" spans="1:8" s="3" customFormat="1" x14ac:dyDescent="0.25">
      <c r="A18" s="69">
        <v>11</v>
      </c>
      <c r="B18" s="70" t="s">
        <v>25</v>
      </c>
      <c r="C18" s="64" t="s">
        <v>14</v>
      </c>
      <c r="D18" s="64">
        <v>1</v>
      </c>
      <c r="E18" s="64">
        <v>26</v>
      </c>
      <c r="F18" s="64">
        <v>11787.6</v>
      </c>
      <c r="G18" s="88">
        <v>18029.099999999999</v>
      </c>
      <c r="H18" s="88">
        <f>F18-G18</f>
        <v>-6241.4999999999982</v>
      </c>
    </row>
    <row r="19" spans="1:8" s="3" customFormat="1" ht="27" customHeight="1" x14ac:dyDescent="0.25">
      <c r="A19" s="69">
        <v>12</v>
      </c>
      <c r="B19" s="70" t="s">
        <v>26</v>
      </c>
      <c r="C19" s="64" t="s">
        <v>38</v>
      </c>
      <c r="D19" s="69">
        <v>0.7</v>
      </c>
      <c r="E19" s="69">
        <v>26</v>
      </c>
      <c r="F19" s="69">
        <v>8251.32</v>
      </c>
      <c r="G19" s="88">
        <v>12620.37</v>
      </c>
      <c r="H19" s="88">
        <f>F19-G19</f>
        <v>-4369.0500000000011</v>
      </c>
    </row>
    <row r="20" spans="1:8" s="3" customFormat="1" x14ac:dyDescent="0.25">
      <c r="A20" s="69">
        <v>13</v>
      </c>
      <c r="B20" s="72" t="s">
        <v>27</v>
      </c>
      <c r="C20" s="69" t="s">
        <v>10</v>
      </c>
      <c r="D20" s="73">
        <v>1</v>
      </c>
      <c r="E20" s="64">
        <v>26</v>
      </c>
      <c r="F20" s="64">
        <v>11787.6</v>
      </c>
      <c r="G20" s="89">
        <v>18029.099999999999</v>
      </c>
      <c r="H20" s="89">
        <f>F20-G20</f>
        <v>-6241.4999999999982</v>
      </c>
    </row>
    <row r="21" spans="1:8" s="3" customFormat="1" x14ac:dyDescent="0.25">
      <c r="A21" s="69">
        <v>14</v>
      </c>
      <c r="B21" s="70" t="s">
        <v>28</v>
      </c>
      <c r="C21" s="69" t="s">
        <v>39</v>
      </c>
      <c r="D21" s="73">
        <v>1</v>
      </c>
      <c r="E21" s="64">
        <v>26</v>
      </c>
      <c r="F21" s="64">
        <v>11787.6</v>
      </c>
      <c r="G21" s="88">
        <v>18029.099999999999</v>
      </c>
      <c r="H21" s="88">
        <f>F21-G21</f>
        <v>-6241.4999999999982</v>
      </c>
    </row>
    <row r="22" spans="1:8" s="3" customFormat="1" x14ac:dyDescent="0.25">
      <c r="A22" s="69">
        <v>15</v>
      </c>
      <c r="B22" s="70" t="s">
        <v>29</v>
      </c>
      <c r="C22" s="69" t="s">
        <v>40</v>
      </c>
      <c r="D22" s="73">
        <v>1</v>
      </c>
      <c r="E22" s="64">
        <v>14</v>
      </c>
      <c r="F22" s="64">
        <v>11787.6</v>
      </c>
      <c r="G22" s="88">
        <v>18029.099999999999</v>
      </c>
      <c r="H22" s="88">
        <f>F22-G22</f>
        <v>-6241.4999999999982</v>
      </c>
    </row>
    <row r="23" spans="1:8" s="3" customFormat="1" x14ac:dyDescent="0.25">
      <c r="A23" s="69">
        <v>16</v>
      </c>
      <c r="B23" s="70" t="s">
        <v>30</v>
      </c>
      <c r="C23" s="69" t="s">
        <v>10</v>
      </c>
      <c r="D23" s="69">
        <v>1</v>
      </c>
      <c r="E23" s="69">
        <v>15</v>
      </c>
      <c r="F23" s="69">
        <v>11787.61</v>
      </c>
      <c r="G23" s="88">
        <v>18029.099999999999</v>
      </c>
      <c r="H23" s="88">
        <f>F23-G23</f>
        <v>-6241.489999999998</v>
      </c>
    </row>
    <row r="24" spans="1:8" s="3" customFormat="1" x14ac:dyDescent="0.25">
      <c r="A24" s="69">
        <v>18</v>
      </c>
      <c r="B24" s="70" t="s">
        <v>32</v>
      </c>
      <c r="C24" s="69" t="s">
        <v>37</v>
      </c>
      <c r="D24" s="64">
        <v>1</v>
      </c>
      <c r="E24" s="64">
        <v>26</v>
      </c>
      <c r="F24" s="64">
        <v>11787.6</v>
      </c>
      <c r="G24" s="88">
        <v>18029.099999999999</v>
      </c>
      <c r="H24" s="88">
        <f>F24-G24</f>
        <v>-6241.4999999999982</v>
      </c>
    </row>
    <row r="25" spans="1:8" s="3" customFormat="1" x14ac:dyDescent="0.25">
      <c r="A25" s="69">
        <v>19</v>
      </c>
      <c r="B25" s="70" t="s">
        <v>33</v>
      </c>
      <c r="C25" s="69" t="s">
        <v>16</v>
      </c>
      <c r="D25" s="69">
        <v>1</v>
      </c>
      <c r="E25" s="69">
        <v>26</v>
      </c>
      <c r="F25" s="69">
        <v>11787.61</v>
      </c>
      <c r="G25" s="88">
        <v>18029.099999999999</v>
      </c>
      <c r="H25" s="88">
        <f>F25-G25</f>
        <v>-6241.489999999998</v>
      </c>
    </row>
    <row r="26" spans="1:8" s="3" customFormat="1" x14ac:dyDescent="0.25">
      <c r="A26" s="69">
        <v>20</v>
      </c>
      <c r="B26" s="70" t="s">
        <v>49</v>
      </c>
      <c r="C26" s="69" t="s">
        <v>16</v>
      </c>
      <c r="D26" s="69">
        <v>0.5</v>
      </c>
      <c r="E26" s="69">
        <v>26</v>
      </c>
      <c r="F26" s="69">
        <v>5893.81</v>
      </c>
      <c r="G26" s="88">
        <v>9014.5499999999993</v>
      </c>
      <c r="H26" s="88">
        <f>F26-G26</f>
        <v>-3120.7399999999989</v>
      </c>
    </row>
    <row r="27" spans="1:8" s="3" customFormat="1" x14ac:dyDescent="0.25">
      <c r="A27" s="69">
        <v>21</v>
      </c>
      <c r="B27" s="70" t="s">
        <v>34</v>
      </c>
      <c r="C27" s="69" t="s">
        <v>41</v>
      </c>
      <c r="D27" s="69">
        <v>1</v>
      </c>
      <c r="E27" s="69">
        <v>16</v>
      </c>
      <c r="F27" s="64">
        <v>11787.6</v>
      </c>
      <c r="G27" s="88">
        <v>18029.099999999999</v>
      </c>
      <c r="H27" s="88">
        <f>F27-G27</f>
        <v>-6241.4999999999982</v>
      </c>
    </row>
    <row r="28" spans="1:8" s="3" customFormat="1" x14ac:dyDescent="0.25">
      <c r="A28" s="69">
        <v>22</v>
      </c>
      <c r="B28" s="70" t="s">
        <v>35</v>
      </c>
      <c r="C28" s="69" t="s">
        <v>41</v>
      </c>
      <c r="D28" s="69">
        <v>1</v>
      </c>
      <c r="E28" s="69">
        <v>15</v>
      </c>
      <c r="F28" s="64">
        <v>11787.6</v>
      </c>
      <c r="G28" s="88">
        <v>18029.099999999999</v>
      </c>
      <c r="H28" s="88">
        <f>F28-G28</f>
        <v>-6241.4999999999982</v>
      </c>
    </row>
    <row r="29" spans="1:8" s="3" customFormat="1" x14ac:dyDescent="0.25">
      <c r="A29" s="69">
        <v>23</v>
      </c>
      <c r="B29" s="72" t="s">
        <v>31</v>
      </c>
      <c r="C29" s="69" t="s">
        <v>41</v>
      </c>
      <c r="D29" s="73">
        <v>0.3</v>
      </c>
      <c r="E29" s="73">
        <v>26</v>
      </c>
      <c r="F29" s="73">
        <v>3536.28</v>
      </c>
      <c r="G29" s="89">
        <v>5408.73</v>
      </c>
      <c r="H29" s="89">
        <f t="shared" ref="H29:H30" si="0">F29-G29</f>
        <v>-1872.4499999999994</v>
      </c>
    </row>
    <row r="30" spans="1:8" s="3" customFormat="1" ht="15.75" thickBot="1" x14ac:dyDescent="0.3">
      <c r="A30" s="69">
        <v>24</v>
      </c>
      <c r="B30" s="70" t="s">
        <v>47</v>
      </c>
      <c r="C30" s="69" t="s">
        <v>42</v>
      </c>
      <c r="D30" s="69">
        <v>0.5</v>
      </c>
      <c r="E30" s="69">
        <v>26</v>
      </c>
      <c r="F30" s="69">
        <v>5893.81</v>
      </c>
      <c r="G30" s="88">
        <v>9014.5499999999993</v>
      </c>
      <c r="H30" s="88">
        <f t="shared" si="0"/>
        <v>-3120.7399999999989</v>
      </c>
    </row>
    <row r="31" spans="1:8" s="3" customFormat="1" ht="28.5" customHeight="1" thickBot="1" x14ac:dyDescent="0.3">
      <c r="A31" s="90" t="s">
        <v>50</v>
      </c>
      <c r="B31" s="91"/>
      <c r="C31" s="91"/>
      <c r="D31" s="78"/>
      <c r="E31" s="78"/>
      <c r="F31" s="78">
        <f>SUM(F8:F30)</f>
        <v>247539.6400000001</v>
      </c>
      <c r="G31" s="92">
        <f>SUM(G8:G30)</f>
        <v>378611.09999999986</v>
      </c>
      <c r="H31" s="93">
        <f>SUM(H8:H30)</f>
        <v>-131071.45999999998</v>
      </c>
    </row>
    <row r="32" spans="1:8" s="3" customFormat="1" ht="15.75" thickBot="1" x14ac:dyDescent="0.3">
      <c r="A32" s="81"/>
      <c r="B32" s="82"/>
      <c r="C32" s="82"/>
      <c r="D32" s="82"/>
      <c r="E32" s="82"/>
      <c r="F32" s="82"/>
      <c r="G32" s="83"/>
      <c r="H32" s="84"/>
    </row>
    <row r="33" spans="1:8" s="3" customFormat="1" x14ac:dyDescent="0.25">
      <c r="A33" s="13"/>
      <c r="B33" s="13"/>
      <c r="C33" s="13"/>
      <c r="D33" s="13"/>
      <c r="E33" s="13"/>
      <c r="F33" s="13"/>
      <c r="G33" s="19"/>
      <c r="H33" s="19"/>
    </row>
    <row r="34" spans="1:8" s="3" customFormat="1" x14ac:dyDescent="0.25">
      <c r="A34" s="13"/>
      <c r="B34" s="13"/>
      <c r="C34" s="13"/>
      <c r="D34" s="13"/>
      <c r="E34" s="13"/>
      <c r="F34" s="13"/>
      <c r="G34" s="19"/>
      <c r="H34" s="19"/>
    </row>
  </sheetData>
  <mergeCells count="11">
    <mergeCell ref="G2:G4"/>
    <mergeCell ref="H2:H4"/>
    <mergeCell ref="A6:H6"/>
    <mergeCell ref="A7:H7"/>
    <mergeCell ref="A31:C31"/>
    <mergeCell ref="A2:A4"/>
    <mergeCell ref="B2:B4"/>
    <mergeCell ref="C2:C4"/>
    <mergeCell ref="D2:D4"/>
    <mergeCell ref="E2:E4"/>
    <mergeCell ref="F2:F4"/>
  </mergeCells>
  <pageMargins left="0.51181102362204722" right="0.31496062992125984" top="0.35433070866141736" bottom="0.35433070866141736" header="0.31496062992125984" footer="0.31496062992125984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V34"/>
  <sheetViews>
    <sheetView workbookViewId="0">
      <selection sqref="A1:H31"/>
    </sheetView>
  </sheetViews>
  <sheetFormatPr defaultRowHeight="15" x14ac:dyDescent="0.25"/>
  <cols>
    <col min="1" max="1" width="4.85546875" style="3" customWidth="1"/>
    <col min="2" max="2" width="18.85546875" style="3" customWidth="1"/>
    <col min="3" max="3" width="16" style="3" customWidth="1"/>
    <col min="4" max="4" width="8.5703125" style="3" customWidth="1"/>
    <col min="5" max="5" width="9.140625" style="3"/>
    <col min="6" max="6" width="12.140625" style="3" customWidth="1"/>
    <col min="7" max="7" width="15.85546875" style="6" customWidth="1"/>
    <col min="8" max="8" width="14.7109375" style="6" customWidth="1"/>
    <col min="9" max="22" width="9.140625" style="3"/>
  </cols>
  <sheetData>
    <row r="1" spans="1:22" ht="15.75" thickBot="1" x14ac:dyDescent="0.3">
      <c r="H1" s="5" t="s">
        <v>8</v>
      </c>
    </row>
    <row r="2" spans="1:22" s="1" customFormat="1" x14ac:dyDescent="0.25">
      <c r="A2" s="32" t="s">
        <v>0</v>
      </c>
      <c r="B2" s="44" t="s">
        <v>1</v>
      </c>
      <c r="C2" s="32" t="s">
        <v>2</v>
      </c>
      <c r="D2" s="32" t="s">
        <v>3</v>
      </c>
      <c r="E2" s="38" t="s">
        <v>12</v>
      </c>
      <c r="F2" s="32" t="s">
        <v>4</v>
      </c>
      <c r="G2" s="35" t="s">
        <v>11</v>
      </c>
      <c r="H2" s="41" t="s">
        <v>5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4" customFormat="1" x14ac:dyDescent="0.25">
      <c r="A3" s="33"/>
      <c r="B3" s="45"/>
      <c r="C3" s="33"/>
      <c r="D3" s="33"/>
      <c r="E3" s="39"/>
      <c r="F3" s="33"/>
      <c r="G3" s="36"/>
      <c r="H3" s="4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s="1" customFormat="1" ht="47.25" customHeight="1" thickBot="1" x14ac:dyDescent="0.3">
      <c r="A4" s="34"/>
      <c r="B4" s="46"/>
      <c r="C4" s="34"/>
      <c r="D4" s="34"/>
      <c r="E4" s="40"/>
      <c r="F4" s="34"/>
      <c r="G4" s="37"/>
      <c r="H4" s="4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.75" thickBot="1" x14ac:dyDescent="0.3">
      <c r="A5" s="9">
        <v>1</v>
      </c>
      <c r="B5" s="9">
        <v>2</v>
      </c>
      <c r="C5" s="9">
        <v>3</v>
      </c>
      <c r="D5" s="9">
        <v>4</v>
      </c>
      <c r="E5" s="9"/>
      <c r="F5" s="9">
        <v>5</v>
      </c>
      <c r="G5" s="8" t="s">
        <v>7</v>
      </c>
      <c r="H5" s="8" t="s">
        <v>6</v>
      </c>
    </row>
    <row r="6" spans="1:22" ht="15.75" thickBot="1" x14ac:dyDescent="0.3">
      <c r="A6" s="29"/>
      <c r="B6" s="30"/>
      <c r="C6" s="30"/>
      <c r="D6" s="30"/>
      <c r="E6" s="30"/>
      <c r="F6" s="30"/>
      <c r="G6" s="30"/>
      <c r="H6" s="31"/>
    </row>
    <row r="7" spans="1:22" x14ac:dyDescent="0.25">
      <c r="A7" s="28" t="s">
        <v>52</v>
      </c>
      <c r="B7" s="28"/>
      <c r="C7" s="28"/>
      <c r="D7" s="28"/>
      <c r="E7" s="28"/>
      <c r="F7" s="28"/>
      <c r="G7" s="28"/>
      <c r="H7" s="28"/>
    </row>
    <row r="8" spans="1:22" x14ac:dyDescent="0.25">
      <c r="A8" s="3">
        <v>1</v>
      </c>
      <c r="B8" s="10" t="s">
        <v>13</v>
      </c>
      <c r="C8" s="3" t="s">
        <v>14</v>
      </c>
      <c r="D8" s="3">
        <v>1</v>
      </c>
      <c r="E8" s="3">
        <v>25</v>
      </c>
      <c r="F8" s="3">
        <v>11787.6</v>
      </c>
      <c r="G8" s="7">
        <v>18029.099999999999</v>
      </c>
      <c r="H8" s="7">
        <f>F8-G8</f>
        <v>-6241.4999999999982</v>
      </c>
    </row>
    <row r="9" spans="1:22" x14ac:dyDescent="0.25">
      <c r="A9" s="3">
        <v>2</v>
      </c>
      <c r="B9" s="10" t="s">
        <v>15</v>
      </c>
      <c r="C9" s="3" t="s">
        <v>16</v>
      </c>
      <c r="D9" s="3">
        <v>1</v>
      </c>
      <c r="E9" s="3">
        <v>25</v>
      </c>
      <c r="F9" s="3">
        <v>11787.6</v>
      </c>
      <c r="G9" s="7">
        <v>18029.099999999999</v>
      </c>
      <c r="H9" s="7">
        <f>F9-G9</f>
        <v>-6241.4999999999982</v>
      </c>
    </row>
    <row r="10" spans="1:22" x14ac:dyDescent="0.25">
      <c r="A10" s="3">
        <v>3</v>
      </c>
      <c r="B10" s="11" t="s">
        <v>17</v>
      </c>
      <c r="C10" s="3" t="s">
        <v>16</v>
      </c>
      <c r="D10" s="3">
        <v>1</v>
      </c>
      <c r="E10" s="3">
        <v>25</v>
      </c>
      <c r="F10" s="3">
        <v>11787.6</v>
      </c>
      <c r="G10" s="12">
        <v>18029.099999999999</v>
      </c>
      <c r="H10" s="12">
        <f>F10-G10</f>
        <v>-6241.4999999999982</v>
      </c>
    </row>
    <row r="11" spans="1:22" x14ac:dyDescent="0.25">
      <c r="A11" s="13">
        <v>4</v>
      </c>
      <c r="B11" s="14" t="s">
        <v>18</v>
      </c>
      <c r="C11" s="3" t="s">
        <v>16</v>
      </c>
      <c r="D11" s="3">
        <v>1</v>
      </c>
      <c r="E11" s="3">
        <v>25</v>
      </c>
      <c r="F11" s="3">
        <v>11787.6</v>
      </c>
      <c r="G11" s="12">
        <v>18029.099999999999</v>
      </c>
      <c r="H11" s="15">
        <f>F11-G11</f>
        <v>-6241.4999999999982</v>
      </c>
    </row>
    <row r="12" spans="1:22" x14ac:dyDescent="0.25">
      <c r="A12" s="13">
        <v>5</v>
      </c>
      <c r="B12" s="14" t="s">
        <v>19</v>
      </c>
      <c r="C12" s="3" t="s">
        <v>16</v>
      </c>
      <c r="D12" s="3">
        <v>1</v>
      </c>
      <c r="E12" s="3">
        <v>25</v>
      </c>
      <c r="F12" s="3">
        <v>11787.6</v>
      </c>
      <c r="G12" s="12">
        <v>18029.099999999999</v>
      </c>
      <c r="H12" s="15">
        <f>F12-G12</f>
        <v>-6241.4999999999982</v>
      </c>
    </row>
    <row r="13" spans="1:22" x14ac:dyDescent="0.25">
      <c r="A13" s="13">
        <v>6</v>
      </c>
      <c r="B13" s="14" t="s">
        <v>20</v>
      </c>
      <c r="C13" s="3" t="s">
        <v>16</v>
      </c>
      <c r="D13" s="3">
        <v>1</v>
      </c>
      <c r="E13" s="3">
        <v>25</v>
      </c>
      <c r="F13" s="3">
        <v>11787.6</v>
      </c>
      <c r="G13" s="15">
        <v>18029.099999999999</v>
      </c>
      <c r="H13" s="15">
        <f>F13-G13</f>
        <v>-6241.4999999999982</v>
      </c>
    </row>
    <row r="14" spans="1:22" x14ac:dyDescent="0.25">
      <c r="A14" s="13">
        <v>7</v>
      </c>
      <c r="B14" s="14" t="s">
        <v>21</v>
      </c>
      <c r="C14" s="3" t="s">
        <v>16</v>
      </c>
      <c r="D14" s="3">
        <v>1</v>
      </c>
      <c r="E14" s="3">
        <v>25</v>
      </c>
      <c r="F14" s="3">
        <v>11787.6</v>
      </c>
      <c r="G14" s="15">
        <v>18029.099999999999</v>
      </c>
      <c r="H14" s="15">
        <f>F14-G14</f>
        <v>-6241.4999999999982</v>
      </c>
    </row>
    <row r="15" spans="1:22" s="3" customFormat="1" x14ac:dyDescent="0.25">
      <c r="A15" s="13">
        <v>8</v>
      </c>
      <c r="B15" s="16" t="s">
        <v>22</v>
      </c>
      <c r="C15" s="17" t="s">
        <v>36</v>
      </c>
      <c r="D15" s="3">
        <v>1</v>
      </c>
      <c r="E15" s="3">
        <v>25</v>
      </c>
      <c r="F15" s="3">
        <v>11787.6</v>
      </c>
      <c r="G15" s="18">
        <v>18029.099999999999</v>
      </c>
      <c r="H15" s="18">
        <f>F15-G15</f>
        <v>-6241.4999999999982</v>
      </c>
    </row>
    <row r="16" spans="1:22" s="3" customFormat="1" x14ac:dyDescent="0.25">
      <c r="A16" s="13">
        <v>9</v>
      </c>
      <c r="B16" s="14" t="s">
        <v>23</v>
      </c>
      <c r="C16" s="13" t="s">
        <v>36</v>
      </c>
      <c r="D16" s="3">
        <v>1</v>
      </c>
      <c r="E16" s="3">
        <v>25</v>
      </c>
      <c r="F16" s="3">
        <v>11787.6</v>
      </c>
      <c r="G16" s="15">
        <v>18029.099999999999</v>
      </c>
      <c r="H16" s="15">
        <f>F16-G16</f>
        <v>-6241.4999999999982</v>
      </c>
    </row>
    <row r="17" spans="1:8" s="3" customFormat="1" x14ac:dyDescent="0.25">
      <c r="A17" s="13">
        <v>10</v>
      </c>
      <c r="B17" s="14" t="s">
        <v>24</v>
      </c>
      <c r="C17" s="13" t="s">
        <v>37</v>
      </c>
      <c r="D17" s="3">
        <v>1</v>
      </c>
      <c r="E17" s="3">
        <v>25</v>
      </c>
      <c r="F17" s="3">
        <v>11787.6</v>
      </c>
      <c r="G17" s="15">
        <v>18029.099999999999</v>
      </c>
      <c r="H17" s="15">
        <f>F17-G17</f>
        <v>-6241.4999999999982</v>
      </c>
    </row>
    <row r="18" spans="1:8" s="3" customFormat="1" x14ac:dyDescent="0.25">
      <c r="A18" s="13">
        <v>11</v>
      </c>
      <c r="B18" s="14" t="s">
        <v>25</v>
      </c>
      <c r="C18" s="3" t="s">
        <v>14</v>
      </c>
      <c r="D18" s="3">
        <v>1</v>
      </c>
      <c r="E18" s="3">
        <v>25</v>
      </c>
      <c r="F18" s="3">
        <v>11787.6</v>
      </c>
      <c r="G18" s="15">
        <v>18029.099999999999</v>
      </c>
      <c r="H18" s="15">
        <f>F18-G18</f>
        <v>-6241.4999999999982</v>
      </c>
    </row>
    <row r="19" spans="1:8" s="3" customFormat="1" ht="27" customHeight="1" x14ac:dyDescent="0.25">
      <c r="A19" s="13">
        <v>12</v>
      </c>
      <c r="B19" s="14" t="s">
        <v>26</v>
      </c>
      <c r="C19" s="3" t="s">
        <v>38</v>
      </c>
      <c r="D19" s="13">
        <v>0.7</v>
      </c>
      <c r="E19" s="13">
        <v>25</v>
      </c>
      <c r="F19" s="13">
        <v>8251.32</v>
      </c>
      <c r="G19" s="15">
        <v>12620.37</v>
      </c>
      <c r="H19" s="15">
        <f>F19-G19</f>
        <v>-4369.0500000000011</v>
      </c>
    </row>
    <row r="20" spans="1:8" s="3" customFormat="1" x14ac:dyDescent="0.25">
      <c r="A20" s="13">
        <v>13</v>
      </c>
      <c r="B20" s="16" t="s">
        <v>27</v>
      </c>
      <c r="C20" s="13" t="s">
        <v>10</v>
      </c>
      <c r="D20" s="17">
        <v>1</v>
      </c>
      <c r="E20" s="3">
        <v>25</v>
      </c>
      <c r="F20" s="3">
        <v>11787.6</v>
      </c>
      <c r="G20" s="18">
        <v>18029.099999999999</v>
      </c>
      <c r="H20" s="18">
        <f>F20-G20</f>
        <v>-6241.4999999999982</v>
      </c>
    </row>
    <row r="21" spans="1:8" s="3" customFormat="1" x14ac:dyDescent="0.25">
      <c r="A21" s="13">
        <v>14</v>
      </c>
      <c r="B21" s="14" t="s">
        <v>28</v>
      </c>
      <c r="C21" s="13" t="s">
        <v>39</v>
      </c>
      <c r="D21" s="17">
        <v>1</v>
      </c>
      <c r="E21" s="3">
        <v>25</v>
      </c>
      <c r="F21" s="3">
        <v>11787.6</v>
      </c>
      <c r="G21" s="15">
        <v>18029.099999999999</v>
      </c>
      <c r="H21" s="15">
        <f>F21-G21</f>
        <v>-6241.4999999999982</v>
      </c>
    </row>
    <row r="22" spans="1:8" s="3" customFormat="1" x14ac:dyDescent="0.25">
      <c r="A22" s="13">
        <v>15</v>
      </c>
      <c r="B22" s="14" t="s">
        <v>29</v>
      </c>
      <c r="C22" s="13" t="s">
        <v>40</v>
      </c>
      <c r="D22" s="17">
        <v>1</v>
      </c>
      <c r="E22" s="3">
        <v>15</v>
      </c>
      <c r="F22" s="3">
        <v>11787.6</v>
      </c>
      <c r="G22" s="15">
        <v>18029.099999999999</v>
      </c>
      <c r="H22" s="15">
        <f>F22-G22</f>
        <v>-6241.4999999999982</v>
      </c>
    </row>
    <row r="23" spans="1:8" s="3" customFormat="1" x14ac:dyDescent="0.25">
      <c r="A23" s="13">
        <v>16</v>
      </c>
      <c r="B23" s="14" t="s">
        <v>30</v>
      </c>
      <c r="C23" s="13" t="s">
        <v>10</v>
      </c>
      <c r="D23" s="13">
        <v>1</v>
      </c>
      <c r="E23" s="13">
        <v>15</v>
      </c>
      <c r="F23" s="13">
        <v>11787.61</v>
      </c>
      <c r="G23" s="15">
        <v>18029.099999999999</v>
      </c>
      <c r="H23" s="15">
        <f>F23-G23</f>
        <v>-6241.489999999998</v>
      </c>
    </row>
    <row r="24" spans="1:8" s="3" customFormat="1" x14ac:dyDescent="0.25">
      <c r="A24" s="13">
        <v>18</v>
      </c>
      <c r="B24" s="14" t="s">
        <v>32</v>
      </c>
      <c r="C24" s="13" t="s">
        <v>37</v>
      </c>
      <c r="D24" s="3">
        <v>1</v>
      </c>
      <c r="E24" s="3">
        <v>25</v>
      </c>
      <c r="F24" s="3">
        <v>11787.6</v>
      </c>
      <c r="G24" s="15">
        <v>18029.099999999999</v>
      </c>
      <c r="H24" s="15">
        <f>F24-G24</f>
        <v>-6241.4999999999982</v>
      </c>
    </row>
    <row r="25" spans="1:8" s="3" customFormat="1" x14ac:dyDescent="0.25">
      <c r="A25" s="13">
        <v>19</v>
      </c>
      <c r="B25" s="14" t="s">
        <v>33</v>
      </c>
      <c r="C25" s="13" t="s">
        <v>16</v>
      </c>
      <c r="D25" s="13">
        <v>1</v>
      </c>
      <c r="E25" s="13">
        <v>25</v>
      </c>
      <c r="F25" s="13">
        <v>11787.61</v>
      </c>
      <c r="G25" s="15">
        <v>18029.099999999999</v>
      </c>
      <c r="H25" s="15">
        <f>F25-G25</f>
        <v>-6241.489999999998</v>
      </c>
    </row>
    <row r="26" spans="1:8" s="3" customFormat="1" x14ac:dyDescent="0.25">
      <c r="A26" s="13">
        <v>20</v>
      </c>
      <c r="B26" s="14" t="s">
        <v>49</v>
      </c>
      <c r="C26" s="13" t="s">
        <v>16</v>
      </c>
      <c r="D26" s="13">
        <v>0.5</v>
      </c>
      <c r="E26" s="13">
        <v>25</v>
      </c>
      <c r="F26" s="13">
        <v>5893.81</v>
      </c>
      <c r="G26" s="15">
        <v>9014.5499999999993</v>
      </c>
      <c r="H26" s="15">
        <f>F26-G26</f>
        <v>-3120.7399999999989</v>
      </c>
    </row>
    <row r="27" spans="1:8" s="3" customFormat="1" x14ac:dyDescent="0.25">
      <c r="A27" s="13">
        <v>21</v>
      </c>
      <c r="B27" s="14" t="s">
        <v>34</v>
      </c>
      <c r="C27" s="13" t="s">
        <v>41</v>
      </c>
      <c r="D27" s="13">
        <v>1</v>
      </c>
      <c r="E27" s="13">
        <v>16</v>
      </c>
      <c r="F27" s="3">
        <v>11787.6</v>
      </c>
      <c r="G27" s="15">
        <v>18029.099999999999</v>
      </c>
      <c r="H27" s="15">
        <f>F27-G27</f>
        <v>-6241.4999999999982</v>
      </c>
    </row>
    <row r="28" spans="1:8" s="3" customFormat="1" x14ac:dyDescent="0.25">
      <c r="A28" s="13">
        <v>22</v>
      </c>
      <c r="B28" s="14" t="s">
        <v>35</v>
      </c>
      <c r="C28" s="13" t="s">
        <v>41</v>
      </c>
      <c r="D28" s="13">
        <v>1</v>
      </c>
      <c r="E28" s="13">
        <v>15</v>
      </c>
      <c r="F28" s="3">
        <v>11787.6</v>
      </c>
      <c r="G28" s="15">
        <v>18029.099999999999</v>
      </c>
      <c r="H28" s="15">
        <f>F28-G28</f>
        <v>-6241.4999999999982</v>
      </c>
    </row>
    <row r="29" spans="1:8" s="3" customFormat="1" x14ac:dyDescent="0.25">
      <c r="A29" s="13">
        <v>23</v>
      </c>
      <c r="B29" s="16" t="s">
        <v>31</v>
      </c>
      <c r="C29" s="13" t="s">
        <v>41</v>
      </c>
      <c r="D29" s="17">
        <v>0.3</v>
      </c>
      <c r="E29" s="17">
        <v>25</v>
      </c>
      <c r="F29" s="17">
        <v>3536.28</v>
      </c>
      <c r="G29" s="18">
        <v>5408.73</v>
      </c>
      <c r="H29" s="18">
        <f t="shared" ref="H29:H30" si="0">F29-G29</f>
        <v>-1872.4499999999994</v>
      </c>
    </row>
    <row r="30" spans="1:8" s="3" customFormat="1" ht="15.75" thickBot="1" x14ac:dyDescent="0.3">
      <c r="A30" s="13">
        <v>24</v>
      </c>
      <c r="B30" s="14" t="s">
        <v>47</v>
      </c>
      <c r="C30" s="13" t="s">
        <v>42</v>
      </c>
      <c r="D30" s="13">
        <v>0.5</v>
      </c>
      <c r="E30" s="13">
        <v>25</v>
      </c>
      <c r="F30" s="13">
        <v>5893.81</v>
      </c>
      <c r="G30" s="15">
        <v>9014.5499999999993</v>
      </c>
      <c r="H30" s="15">
        <f t="shared" si="0"/>
        <v>-3120.7399999999989</v>
      </c>
    </row>
    <row r="31" spans="1:8" s="3" customFormat="1" ht="21.75" customHeight="1" thickBot="1" x14ac:dyDescent="0.3">
      <c r="A31" s="63" t="s">
        <v>51</v>
      </c>
      <c r="B31" s="62"/>
      <c r="C31" s="62"/>
      <c r="D31" s="62"/>
      <c r="E31" s="22"/>
      <c r="F31" s="22">
        <f>SUM(F8:F30)</f>
        <v>247539.6400000001</v>
      </c>
      <c r="G31" s="47">
        <f>SUM(G8:G30)</f>
        <v>378611.09999999986</v>
      </c>
      <c r="H31" s="23">
        <f>SUM(H8:H30)</f>
        <v>-131071.45999999998</v>
      </c>
    </row>
    <row r="32" spans="1:8" s="3" customFormat="1" ht="15.75" thickBot="1" x14ac:dyDescent="0.3">
      <c r="A32" s="24"/>
      <c r="B32" s="25"/>
      <c r="C32" s="25"/>
      <c r="D32" s="25"/>
      <c r="E32" s="25"/>
      <c r="F32" s="25"/>
      <c r="G32" s="26"/>
      <c r="H32" s="27"/>
    </row>
    <row r="33" spans="1:8" s="3" customFormat="1" x14ac:dyDescent="0.25">
      <c r="A33" s="13"/>
      <c r="B33" s="13"/>
      <c r="C33" s="13"/>
      <c r="D33" s="13"/>
      <c r="E33" s="13"/>
      <c r="F33" s="13"/>
      <c r="G33" s="19"/>
      <c r="H33" s="19"/>
    </row>
    <row r="34" spans="1:8" s="3" customFormat="1" x14ac:dyDescent="0.25">
      <c r="A34" s="13"/>
      <c r="B34" s="13"/>
      <c r="C34" s="13"/>
      <c r="D34" s="13"/>
      <c r="E34" s="13"/>
      <c r="F34" s="13"/>
      <c r="G34" s="19"/>
      <c r="H34" s="19"/>
    </row>
  </sheetData>
  <mergeCells count="11">
    <mergeCell ref="G2:G4"/>
    <mergeCell ref="H2:H4"/>
    <mergeCell ref="A6:H6"/>
    <mergeCell ref="A7:H7"/>
    <mergeCell ref="A31:D31"/>
    <mergeCell ref="A2:A4"/>
    <mergeCell ref="B2:B4"/>
    <mergeCell ref="C2:C4"/>
    <mergeCell ref="D2:D4"/>
    <mergeCell ref="E2:E4"/>
    <mergeCell ref="F2:F4"/>
  </mergeCells>
  <pageMargins left="0.51181102362204722" right="0.31496062992125984" top="0.35433070866141736" bottom="0.35433070866141736" header="0.31496062992125984" footer="0.31496062992125984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V35"/>
  <sheetViews>
    <sheetView tabSelected="1" workbookViewId="0">
      <selection sqref="A1:H32"/>
    </sheetView>
  </sheetViews>
  <sheetFormatPr defaultRowHeight="15" x14ac:dyDescent="0.25"/>
  <cols>
    <col min="1" max="1" width="4.85546875" style="3" customWidth="1"/>
    <col min="2" max="2" width="23.28515625" style="3" customWidth="1"/>
    <col min="3" max="3" width="16" style="3" customWidth="1"/>
    <col min="4" max="4" width="13.42578125" style="3" customWidth="1"/>
    <col min="5" max="5" width="12.7109375" style="3" customWidth="1"/>
    <col min="6" max="6" width="13.7109375" style="3" customWidth="1"/>
    <col min="7" max="7" width="14.28515625" style="6" customWidth="1"/>
    <col min="8" max="8" width="14.7109375" style="6" customWidth="1"/>
    <col min="9" max="22" width="9.140625" style="3"/>
  </cols>
  <sheetData>
    <row r="1" spans="1:22" ht="15.75" thickBot="1" x14ac:dyDescent="0.3">
      <c r="H1" s="5" t="s">
        <v>8</v>
      </c>
    </row>
    <row r="2" spans="1:22" s="1" customFormat="1" x14ac:dyDescent="0.25">
      <c r="A2" s="32" t="s">
        <v>0</v>
      </c>
      <c r="B2" s="44" t="s">
        <v>1</v>
      </c>
      <c r="C2" s="32" t="s">
        <v>2</v>
      </c>
      <c r="D2" s="32" t="s">
        <v>56</v>
      </c>
      <c r="E2" s="32" t="s">
        <v>57</v>
      </c>
      <c r="F2" s="32" t="s">
        <v>58</v>
      </c>
      <c r="G2" s="32" t="s">
        <v>59</v>
      </c>
      <c r="H2" s="41" t="s">
        <v>64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4" customFormat="1" x14ac:dyDescent="0.25">
      <c r="A3" s="33"/>
      <c r="B3" s="45"/>
      <c r="C3" s="33"/>
      <c r="D3" s="33"/>
      <c r="E3" s="33"/>
      <c r="F3" s="33"/>
      <c r="G3" s="33"/>
      <c r="H3" s="4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s="1" customFormat="1" ht="47.25" customHeight="1" thickBot="1" x14ac:dyDescent="0.3">
      <c r="A4" s="34"/>
      <c r="B4" s="46"/>
      <c r="C4" s="34"/>
      <c r="D4" s="34"/>
      <c r="E4" s="34"/>
      <c r="F4" s="34"/>
      <c r="G4" s="34"/>
      <c r="H4" s="4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.75" thickBot="1" x14ac:dyDescent="0.3">
      <c r="A5" s="9">
        <v>1</v>
      </c>
      <c r="B5" s="9">
        <v>2</v>
      </c>
      <c r="C5" s="9">
        <v>3</v>
      </c>
      <c r="D5" s="9">
        <v>4</v>
      </c>
      <c r="E5" s="9"/>
      <c r="F5" s="9">
        <v>5</v>
      </c>
      <c r="G5" s="8"/>
      <c r="H5" s="8"/>
    </row>
    <row r="6" spans="1:22" x14ac:dyDescent="0.25">
      <c r="A6" s="48"/>
      <c r="B6" s="49"/>
      <c r="C6" s="49"/>
      <c r="D6" s="49"/>
      <c r="E6" s="49"/>
      <c r="F6" s="49"/>
      <c r="G6" s="49"/>
      <c r="H6" s="50"/>
    </row>
    <row r="7" spans="1:22" x14ac:dyDescent="0.25">
      <c r="A7" s="55" t="s">
        <v>62</v>
      </c>
      <c r="B7" s="55"/>
      <c r="C7" s="55"/>
      <c r="D7" s="55"/>
      <c r="E7" s="55"/>
      <c r="F7" s="55"/>
      <c r="G7" s="55"/>
      <c r="H7" s="55"/>
    </row>
    <row r="8" spans="1:22" x14ac:dyDescent="0.25">
      <c r="A8" s="56">
        <v>1</v>
      </c>
      <c r="B8" s="57" t="s">
        <v>13</v>
      </c>
      <c r="C8" s="56" t="s">
        <v>14</v>
      </c>
      <c r="D8" s="94">
        <v>6241.5</v>
      </c>
      <c r="E8" s="94">
        <v>6241.5</v>
      </c>
      <c r="F8" s="94">
        <v>6241.5</v>
      </c>
      <c r="G8" s="94">
        <v>6241.5</v>
      </c>
      <c r="H8" s="97">
        <f>SUM(D8:G8)</f>
        <v>24966</v>
      </c>
    </row>
    <row r="9" spans="1:22" x14ac:dyDescent="0.25">
      <c r="A9" s="56">
        <v>2</v>
      </c>
      <c r="B9" s="57" t="s">
        <v>15</v>
      </c>
      <c r="C9" s="56" t="s">
        <v>16</v>
      </c>
      <c r="D9" s="94">
        <v>6241.5</v>
      </c>
      <c r="E9" s="94">
        <v>6241.5</v>
      </c>
      <c r="F9" s="94">
        <v>6241.5</v>
      </c>
      <c r="G9" s="94">
        <v>6241.5</v>
      </c>
      <c r="H9" s="97">
        <f>SUM(D9:G9)</f>
        <v>24966</v>
      </c>
    </row>
    <row r="10" spans="1:22" x14ac:dyDescent="0.25">
      <c r="A10" s="56">
        <v>3</v>
      </c>
      <c r="B10" s="58" t="s">
        <v>17</v>
      </c>
      <c r="C10" s="56" t="s">
        <v>16</v>
      </c>
      <c r="D10" s="94">
        <v>6241.5</v>
      </c>
      <c r="E10" s="94">
        <v>6241.5</v>
      </c>
      <c r="F10" s="94">
        <v>6241.5</v>
      </c>
      <c r="G10" s="94">
        <v>6241.5</v>
      </c>
      <c r="H10" s="98">
        <f>SUM(D10:G10)</f>
        <v>24966</v>
      </c>
    </row>
    <row r="11" spans="1:22" x14ac:dyDescent="0.25">
      <c r="A11" s="56">
        <v>4</v>
      </c>
      <c r="B11" s="57" t="s">
        <v>18</v>
      </c>
      <c r="C11" s="56" t="s">
        <v>16</v>
      </c>
      <c r="D11" s="94">
        <v>6241.5</v>
      </c>
      <c r="E11" s="94">
        <v>6241.5</v>
      </c>
      <c r="F11" s="94">
        <v>6241.5</v>
      </c>
      <c r="G11" s="94">
        <v>6241.5</v>
      </c>
      <c r="H11" s="97">
        <f>SUM(D11:G11)</f>
        <v>24966</v>
      </c>
    </row>
    <row r="12" spans="1:22" x14ac:dyDescent="0.25">
      <c r="A12" s="56">
        <v>5</v>
      </c>
      <c r="B12" s="57" t="s">
        <v>19</v>
      </c>
      <c r="C12" s="56" t="s">
        <v>16</v>
      </c>
      <c r="D12" s="94">
        <v>6241.5</v>
      </c>
      <c r="E12" s="94">
        <v>6241.5</v>
      </c>
      <c r="F12" s="94">
        <v>6241.5</v>
      </c>
      <c r="G12" s="94">
        <v>6241.5</v>
      </c>
      <c r="H12" s="97">
        <f>SUM(D12:G12)</f>
        <v>24966</v>
      </c>
    </row>
    <row r="13" spans="1:22" x14ac:dyDescent="0.25">
      <c r="A13" s="56">
        <v>6</v>
      </c>
      <c r="B13" s="57" t="s">
        <v>20</v>
      </c>
      <c r="C13" s="56" t="s">
        <v>16</v>
      </c>
      <c r="D13" s="94">
        <v>6241.5</v>
      </c>
      <c r="E13" s="94">
        <v>6241.5</v>
      </c>
      <c r="F13" s="94">
        <v>6241.5</v>
      </c>
      <c r="G13" s="94">
        <v>6241.5</v>
      </c>
      <c r="H13" s="97">
        <f>SUM(D13:G13)</f>
        <v>24966</v>
      </c>
    </row>
    <row r="14" spans="1:22" x14ac:dyDescent="0.25">
      <c r="A14" s="56">
        <v>7</v>
      </c>
      <c r="B14" s="57" t="s">
        <v>21</v>
      </c>
      <c r="C14" s="56" t="s">
        <v>16</v>
      </c>
      <c r="D14" s="94">
        <v>6241.5</v>
      </c>
      <c r="E14" s="94">
        <v>6241.5</v>
      </c>
      <c r="F14" s="94">
        <v>6241.5</v>
      </c>
      <c r="G14" s="94">
        <v>6241.5</v>
      </c>
      <c r="H14" s="97">
        <f>SUM(D14:G14)</f>
        <v>24966</v>
      </c>
    </row>
    <row r="15" spans="1:22" s="3" customFormat="1" x14ac:dyDescent="0.25">
      <c r="A15" s="56">
        <v>8</v>
      </c>
      <c r="B15" s="58" t="s">
        <v>22</v>
      </c>
      <c r="C15" s="59" t="s">
        <v>36</v>
      </c>
      <c r="D15" s="94">
        <v>6241.5</v>
      </c>
      <c r="E15" s="94">
        <v>4255.5600000000004</v>
      </c>
      <c r="F15" s="94">
        <v>6241.5</v>
      </c>
      <c r="G15" s="94">
        <v>6241.5</v>
      </c>
      <c r="H15" s="98">
        <f>SUM(D15:G15)</f>
        <v>22980.06</v>
      </c>
    </row>
    <row r="16" spans="1:22" s="3" customFormat="1" x14ac:dyDescent="0.25">
      <c r="A16" s="56">
        <v>9</v>
      </c>
      <c r="B16" s="57" t="s">
        <v>23</v>
      </c>
      <c r="C16" s="56" t="s">
        <v>36</v>
      </c>
      <c r="D16" s="94">
        <v>6241.5</v>
      </c>
      <c r="E16" s="94">
        <v>6241.5</v>
      </c>
      <c r="F16" s="94">
        <v>6241.5</v>
      </c>
      <c r="G16" s="94">
        <v>6241.5</v>
      </c>
      <c r="H16" s="97">
        <f>SUM(D16:G16)</f>
        <v>24966</v>
      </c>
    </row>
    <row r="17" spans="1:8" s="3" customFormat="1" x14ac:dyDescent="0.25">
      <c r="A17" s="56">
        <v>10</v>
      </c>
      <c r="B17" s="57" t="s">
        <v>24</v>
      </c>
      <c r="C17" s="56" t="s">
        <v>37</v>
      </c>
      <c r="D17" s="94">
        <v>6241.5</v>
      </c>
      <c r="E17" s="94">
        <v>6241.5</v>
      </c>
      <c r="F17" s="94">
        <v>6241.5</v>
      </c>
      <c r="G17" s="94">
        <v>6241.5</v>
      </c>
      <c r="H17" s="97">
        <f>SUM(D17:G17)</f>
        <v>24966</v>
      </c>
    </row>
    <row r="18" spans="1:8" s="3" customFormat="1" x14ac:dyDescent="0.25">
      <c r="A18" s="56">
        <v>11</v>
      </c>
      <c r="B18" s="57" t="s">
        <v>25</v>
      </c>
      <c r="C18" s="56" t="s">
        <v>14</v>
      </c>
      <c r="D18" s="94">
        <v>6241.5</v>
      </c>
      <c r="E18" s="94">
        <v>6241.5</v>
      </c>
      <c r="F18" s="94">
        <v>6241.5</v>
      </c>
      <c r="G18" s="94">
        <v>6241.5</v>
      </c>
      <c r="H18" s="97">
        <f>SUM(D18:G18)</f>
        <v>24966</v>
      </c>
    </row>
    <row r="19" spans="1:8" s="3" customFormat="1" ht="27" customHeight="1" x14ac:dyDescent="0.25">
      <c r="A19" s="56">
        <v>12</v>
      </c>
      <c r="B19" s="57" t="s">
        <v>26</v>
      </c>
      <c r="C19" s="56" t="s">
        <v>38</v>
      </c>
      <c r="D19" s="94">
        <v>4369.05</v>
      </c>
      <c r="E19" s="94">
        <v>4369.05</v>
      </c>
      <c r="F19" s="94">
        <v>4369.05</v>
      </c>
      <c r="G19" s="94">
        <v>4369.05</v>
      </c>
      <c r="H19" s="97">
        <f>SUM(D19:G19)</f>
        <v>17476.2</v>
      </c>
    </row>
    <row r="20" spans="1:8" s="3" customFormat="1" x14ac:dyDescent="0.25">
      <c r="A20" s="56">
        <v>13</v>
      </c>
      <c r="B20" s="58" t="s">
        <v>27</v>
      </c>
      <c r="C20" s="56" t="s">
        <v>10</v>
      </c>
      <c r="D20" s="94">
        <v>6241.5</v>
      </c>
      <c r="E20" s="94">
        <v>6241.5</v>
      </c>
      <c r="F20" s="94">
        <v>6241.5</v>
      </c>
      <c r="G20" s="94">
        <v>6241.5</v>
      </c>
      <c r="H20" s="98">
        <f>SUM(D20:G20)</f>
        <v>24966</v>
      </c>
    </row>
    <row r="21" spans="1:8" s="3" customFormat="1" x14ac:dyDescent="0.25">
      <c r="A21" s="56">
        <v>14</v>
      </c>
      <c r="B21" s="57" t="s">
        <v>28</v>
      </c>
      <c r="C21" s="56" t="s">
        <v>39</v>
      </c>
      <c r="D21" s="94">
        <v>6241.5</v>
      </c>
      <c r="E21" s="94">
        <v>6241.5</v>
      </c>
      <c r="F21" s="94">
        <v>6241.5</v>
      </c>
      <c r="G21" s="94">
        <v>6241.5</v>
      </c>
      <c r="H21" s="97">
        <f>SUM(D21:G21)</f>
        <v>24966</v>
      </c>
    </row>
    <row r="22" spans="1:8" s="3" customFormat="1" x14ac:dyDescent="0.25">
      <c r="A22" s="56">
        <v>15</v>
      </c>
      <c r="B22" s="57" t="s">
        <v>29</v>
      </c>
      <c r="C22" s="56" t="s">
        <v>40</v>
      </c>
      <c r="D22" s="94">
        <v>6241.5</v>
      </c>
      <c r="E22" s="94">
        <v>6241.5</v>
      </c>
      <c r="F22" s="94">
        <v>6241.5</v>
      </c>
      <c r="G22" s="94">
        <v>6241.5</v>
      </c>
      <c r="H22" s="97">
        <f>SUM(D22:G22)</f>
        <v>24966</v>
      </c>
    </row>
    <row r="23" spans="1:8" s="3" customFormat="1" x14ac:dyDescent="0.25">
      <c r="A23" s="56">
        <v>16</v>
      </c>
      <c r="B23" s="57" t="s">
        <v>30</v>
      </c>
      <c r="C23" s="56" t="s">
        <v>10</v>
      </c>
      <c r="D23" s="94">
        <v>6241.5</v>
      </c>
      <c r="E23" s="94">
        <v>6241.5</v>
      </c>
      <c r="F23" s="94">
        <v>6241.5</v>
      </c>
      <c r="G23" s="94">
        <v>6241.5</v>
      </c>
      <c r="H23" s="97">
        <f>SUM(D23:G23)</f>
        <v>24966</v>
      </c>
    </row>
    <row r="24" spans="1:8" s="3" customFormat="1" x14ac:dyDescent="0.25">
      <c r="A24" s="56">
        <v>18</v>
      </c>
      <c r="B24" s="57" t="s">
        <v>32</v>
      </c>
      <c r="C24" s="56" t="s">
        <v>37</v>
      </c>
      <c r="D24" s="94">
        <v>6241.5</v>
      </c>
      <c r="E24" s="94">
        <v>6241.5</v>
      </c>
      <c r="F24" s="94">
        <v>6241.5</v>
      </c>
      <c r="G24" s="94">
        <v>6241.5</v>
      </c>
      <c r="H24" s="97">
        <f>SUM(D24:G24)</f>
        <v>24966</v>
      </c>
    </row>
    <row r="25" spans="1:8" s="3" customFormat="1" x14ac:dyDescent="0.25">
      <c r="A25" s="56">
        <v>19</v>
      </c>
      <c r="B25" s="57" t="s">
        <v>33</v>
      </c>
      <c r="C25" s="56" t="s">
        <v>16</v>
      </c>
      <c r="D25" s="94">
        <v>2808.66</v>
      </c>
      <c r="E25" s="94">
        <v>6241.5</v>
      </c>
      <c r="F25" s="94">
        <v>6241.5</v>
      </c>
      <c r="G25" s="94">
        <v>6241.5</v>
      </c>
      <c r="H25" s="97">
        <f>SUM(D25:G25)</f>
        <v>21533.16</v>
      </c>
    </row>
    <row r="26" spans="1:8" s="3" customFormat="1" ht="29.25" customHeight="1" x14ac:dyDescent="0.25">
      <c r="A26" s="56">
        <v>20</v>
      </c>
      <c r="B26" s="57" t="s">
        <v>31</v>
      </c>
      <c r="C26" s="56" t="s">
        <v>60</v>
      </c>
      <c r="D26" s="94">
        <v>5311.29</v>
      </c>
      <c r="E26" s="94">
        <v>1872.45</v>
      </c>
      <c r="F26" s="94">
        <v>1872.45</v>
      </c>
      <c r="G26" s="100">
        <v>1872.45</v>
      </c>
      <c r="H26" s="97">
        <f>SUM(D26:G26)</f>
        <v>10928.640000000001</v>
      </c>
    </row>
    <row r="27" spans="1:8" s="3" customFormat="1" x14ac:dyDescent="0.25">
      <c r="A27" s="56">
        <v>21</v>
      </c>
      <c r="B27" s="57" t="s">
        <v>34</v>
      </c>
      <c r="C27" s="56" t="s">
        <v>41</v>
      </c>
      <c r="D27" s="94">
        <v>6241.5</v>
      </c>
      <c r="E27" s="94">
        <v>6241.5</v>
      </c>
      <c r="F27" s="94">
        <v>6241.5</v>
      </c>
      <c r="G27" s="94">
        <v>6241.5</v>
      </c>
      <c r="H27" s="97">
        <f>SUM(D27:G27)</f>
        <v>24966</v>
      </c>
    </row>
    <row r="28" spans="1:8" s="3" customFormat="1" x14ac:dyDescent="0.25">
      <c r="A28" s="56">
        <v>22</v>
      </c>
      <c r="B28" s="57" t="s">
        <v>35</v>
      </c>
      <c r="C28" s="56" t="s">
        <v>41</v>
      </c>
      <c r="D28" s="94">
        <v>6241.5</v>
      </c>
      <c r="E28" s="94">
        <v>6241.5</v>
      </c>
      <c r="F28" s="94">
        <v>6241.5</v>
      </c>
      <c r="G28" s="94">
        <v>6241.5</v>
      </c>
      <c r="H28" s="97">
        <f>SUM(D28:G28)</f>
        <v>24966</v>
      </c>
    </row>
    <row r="29" spans="1:8" s="3" customFormat="1" ht="30" x14ac:dyDescent="0.25">
      <c r="A29" s="56">
        <v>23</v>
      </c>
      <c r="B29" s="57" t="s">
        <v>47</v>
      </c>
      <c r="C29" s="56" t="s">
        <v>61</v>
      </c>
      <c r="D29" s="94"/>
      <c r="E29" s="94">
        <v>2837.04</v>
      </c>
      <c r="F29" s="94">
        <v>6241.48</v>
      </c>
      <c r="G29" s="94">
        <v>6241.5</v>
      </c>
      <c r="H29" s="97">
        <f>SUM(D29:G29)</f>
        <v>15320.02</v>
      </c>
    </row>
    <row r="30" spans="1:8" s="3" customFormat="1" x14ac:dyDescent="0.25">
      <c r="A30" s="56">
        <v>24</v>
      </c>
      <c r="B30" s="95" t="s">
        <v>43</v>
      </c>
      <c r="C30" s="96" t="s">
        <v>16</v>
      </c>
      <c r="D30" s="94"/>
      <c r="E30" s="94">
        <v>2837.04</v>
      </c>
      <c r="F30" s="94"/>
      <c r="G30" s="97"/>
      <c r="H30" s="97">
        <f>SUM(D30:G30)</f>
        <v>2837.04</v>
      </c>
    </row>
    <row r="31" spans="1:8" s="3" customFormat="1" x14ac:dyDescent="0.25">
      <c r="A31" s="56">
        <v>25</v>
      </c>
      <c r="B31" s="95" t="s">
        <v>45</v>
      </c>
      <c r="C31" s="96" t="s">
        <v>46</v>
      </c>
      <c r="D31" s="94"/>
      <c r="E31" s="94">
        <v>962.19</v>
      </c>
      <c r="F31" s="94"/>
      <c r="G31" s="97"/>
      <c r="H31" s="97">
        <f>SUM(D31:G31)</f>
        <v>962.19</v>
      </c>
    </row>
    <row r="32" spans="1:8" s="3" customFormat="1" x14ac:dyDescent="0.25">
      <c r="A32" s="60"/>
      <c r="B32" s="61" t="s">
        <v>63</v>
      </c>
      <c r="C32" s="101"/>
      <c r="D32" s="99">
        <f>SUM(D8:D29)</f>
        <v>124836</v>
      </c>
      <c r="E32" s="61">
        <f>SUM(E8:E31)</f>
        <v>129480.32999999999</v>
      </c>
      <c r="F32" s="61">
        <f>SUM(F8:F29)</f>
        <v>131071.48</v>
      </c>
      <c r="G32" s="99">
        <f>SUM(G8:G29)</f>
        <v>131071.5</v>
      </c>
      <c r="H32" s="99">
        <f>SUM(H8:H31)</f>
        <v>516459.31</v>
      </c>
    </row>
    <row r="33" spans="1:8" s="3" customFormat="1" ht="15.75" thickBot="1" x14ac:dyDescent="0.3">
      <c r="A33" s="51"/>
      <c r="B33" s="52"/>
      <c r="C33" s="52"/>
      <c r="D33" s="52"/>
      <c r="E33" s="52"/>
      <c r="F33" s="52"/>
      <c r="G33" s="53"/>
      <c r="H33" s="54"/>
    </row>
    <row r="34" spans="1:8" s="3" customFormat="1" x14ac:dyDescent="0.25">
      <c r="A34" s="13"/>
      <c r="B34" s="13"/>
      <c r="C34" s="13"/>
      <c r="D34" s="13"/>
      <c r="E34" s="13"/>
      <c r="F34" s="13"/>
      <c r="G34" s="19"/>
      <c r="H34" s="19"/>
    </row>
    <row r="35" spans="1:8" s="3" customFormat="1" x14ac:dyDescent="0.25">
      <c r="A35" s="13"/>
      <c r="B35" s="13"/>
      <c r="C35" s="13"/>
      <c r="D35" s="13"/>
      <c r="E35" s="13"/>
      <c r="F35" s="13"/>
      <c r="G35" s="19"/>
      <c r="H35" s="19"/>
    </row>
  </sheetData>
  <mergeCells count="10">
    <mergeCell ref="G2:G4"/>
    <mergeCell ref="H2:H4"/>
    <mergeCell ref="A6:H6"/>
    <mergeCell ref="A7:H7"/>
    <mergeCell ref="A2:A4"/>
    <mergeCell ref="B2:B4"/>
    <mergeCell ref="C2:C4"/>
    <mergeCell ref="D2:D4"/>
    <mergeCell ref="E2:E4"/>
    <mergeCell ref="F2:F4"/>
  </mergeCells>
  <pageMargins left="0.51181102362204722" right="0.31496062992125984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Январь</vt:lpstr>
      <vt:lpstr>Февраль</vt:lpstr>
      <vt:lpstr>март</vt:lpstr>
      <vt:lpstr>апрель </vt:lpstr>
      <vt:lpstr>Свод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2018-06-08T04:58:10Z</dcterms:modified>
</cp:coreProperties>
</file>